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мья\Downloads\"/>
    </mc:Choice>
  </mc:AlternateContent>
  <bookViews>
    <workbookView xWindow="0" yWindow="0" windowWidth="14370" windowHeight="6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A147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A109" i="1"/>
  <c r="L11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J138" i="1" l="1"/>
  <c r="I119" i="1"/>
  <c r="J119" i="1"/>
  <c r="J24" i="1"/>
  <c r="J43" i="1"/>
  <c r="J195" i="1"/>
  <c r="I195" i="1"/>
  <c r="J176" i="1"/>
  <c r="I176" i="1"/>
  <c r="J157" i="1"/>
  <c r="I157" i="1"/>
  <c r="J100" i="1"/>
  <c r="I100" i="1"/>
  <c r="J81" i="1"/>
  <c r="I81" i="1"/>
  <c r="J62" i="1"/>
  <c r="H195" i="1"/>
  <c r="G195" i="1"/>
  <c r="H176" i="1"/>
  <c r="G176" i="1"/>
  <c r="H157" i="1"/>
  <c r="G157" i="1"/>
  <c r="H138" i="1"/>
  <c r="G138" i="1"/>
  <c r="H119" i="1"/>
  <c r="G119" i="1"/>
  <c r="G100" i="1"/>
  <c r="H100" i="1"/>
  <c r="H81" i="1"/>
  <c r="G81" i="1"/>
  <c r="I62" i="1"/>
  <c r="H62" i="1"/>
  <c r="F43" i="1"/>
  <c r="H43" i="1"/>
  <c r="G43" i="1"/>
  <c r="I43" i="1"/>
  <c r="F24" i="1"/>
  <c r="I24" i="1"/>
  <c r="G62" i="1"/>
  <c r="I138" i="1"/>
  <c r="L196" i="1"/>
</calcChain>
</file>

<file path=xl/sharedStrings.xml><?xml version="1.0" encoding="utf-8"?>
<sst xmlns="http://schemas.openxmlformats.org/spreadsheetml/2006/main" count="417" uniqueCount="133">
  <si>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</si>
  <si>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</si>
  <si>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</si>
  <si>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</si>
  <si>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</si>
  <si>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</si>
  <si>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</si>
  <si>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</si>
  <si>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</si>
  <si>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</si>
  <si>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</si>
  <si>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</si>
  <si>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</si>
  <si>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</si>
  <si>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</si>
  <si>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</si>
  <si>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</si>
  <si>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</si>
  <si>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</si>
  <si>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</si>
  <si>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</si>
  <si>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</si>
  <si>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</si>
  <si>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</si>
  <si>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</si>
  <si>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</si>
  <si>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</si>
  <si>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</si>
  <si>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</si>
  <si>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</si>
  <si>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</si>
  <si>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</si>
  <si>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</si>
  <si>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</si>
  <si>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</si>
  <si>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</si>
  <si>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</si>
  <si>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</si>
  <si>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</si>
  <si>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Чай с сахаром</t>
  </si>
  <si>
    <t>Икра кабачковая</t>
  </si>
  <si>
    <t>Курица в соусе томатном</t>
  </si>
  <si>
    <t>Макаронные изделия отварные с маслом</t>
  </si>
  <si>
    <t>Компот из смеси сухофруктов</t>
  </si>
  <si>
    <t>Хлеб пшеничный</t>
  </si>
  <si>
    <t>Хлеб ржаной</t>
  </si>
  <si>
    <t>Полдник</t>
  </si>
  <si>
    <t>булочное</t>
  </si>
  <si>
    <t>Булочка ванильная</t>
  </si>
  <si>
    <t>Кисель фруктовый</t>
  </si>
  <si>
    <t>Чай с лимоном</t>
  </si>
  <si>
    <t>Печенье</t>
  </si>
  <si>
    <t>Каша гречневая рассыпчатая</t>
  </si>
  <si>
    <t>Компот из кураги</t>
  </si>
  <si>
    <t>Слойка сладкая</t>
  </si>
  <si>
    <t>Каша манная вязкая</t>
  </si>
  <si>
    <t>Свекла отварная</t>
  </si>
  <si>
    <t>Плов из отварной птицы</t>
  </si>
  <si>
    <t>Напиток из шиповника</t>
  </si>
  <si>
    <t>Ватрушки с повидлом ( из дрожевого теста)</t>
  </si>
  <si>
    <t>Каша рисовая молочная жидкая</t>
  </si>
  <si>
    <t>Каша из хлопьев овсяных "Геркулес" жидкая</t>
  </si>
  <si>
    <t>Пюре картофельное</t>
  </si>
  <si>
    <t>Коржик молочный</t>
  </si>
  <si>
    <t>Макаронные изделия отварные</t>
  </si>
  <si>
    <t>Слойка с повидлом</t>
  </si>
  <si>
    <t>Напиток из плодов шиповника</t>
  </si>
  <si>
    <t>Ватрушки с повидлом (из дрожевого теста)</t>
  </si>
  <si>
    <t>Жаркое по-домашнему</t>
  </si>
  <si>
    <t>Пряники</t>
  </si>
  <si>
    <t>Пюре из гороха</t>
  </si>
  <si>
    <t>Булочка "К чаю"</t>
  </si>
  <si>
    <t>ГАОУ СО "Инженерный лицей"</t>
  </si>
  <si>
    <t>Директор</t>
  </si>
  <si>
    <t>Шереметьева Н.В.</t>
  </si>
  <si>
    <t>Свекольник на к/б</t>
  </si>
  <si>
    <t>Рассольник ленинградский на к/б</t>
  </si>
  <si>
    <t>Каша"Дружба"</t>
  </si>
  <si>
    <t>Винегрет овощной</t>
  </si>
  <si>
    <t>134</t>
  </si>
  <si>
    <t>406</t>
  </si>
  <si>
    <t>185</t>
  </si>
  <si>
    <t>Рагу из отварного мяса говядины</t>
  </si>
  <si>
    <t>60</t>
  </si>
  <si>
    <t>70</t>
  </si>
  <si>
    <t>200</t>
  </si>
  <si>
    <t>147</t>
  </si>
  <si>
    <t>240</t>
  </si>
  <si>
    <t>388</t>
  </si>
  <si>
    <t>30</t>
  </si>
  <si>
    <t xml:space="preserve">Кнели из кур </t>
  </si>
  <si>
    <t>301</t>
  </si>
  <si>
    <t>150</t>
  </si>
  <si>
    <t>237</t>
  </si>
  <si>
    <t>508</t>
  </si>
  <si>
    <t>Щи из свежей капусты с картофелем на к/б</t>
  </si>
  <si>
    <t>142</t>
  </si>
  <si>
    <t xml:space="preserve">Рыба, запеченная в сметанном соусе </t>
  </si>
  <si>
    <t>232</t>
  </si>
  <si>
    <t>312</t>
  </si>
  <si>
    <t>Напиток  витаминизированный "Витошка"</t>
  </si>
  <si>
    <t xml:space="preserve">Икра кабачковая </t>
  </si>
  <si>
    <t>121</t>
  </si>
  <si>
    <t>Борщ с капустой и картофелем на к/б</t>
  </si>
  <si>
    <t>128</t>
  </si>
  <si>
    <t xml:space="preserve">Биточки рубленые из птицы </t>
  </si>
  <si>
    <t>90</t>
  </si>
  <si>
    <t>306</t>
  </si>
  <si>
    <t>291</t>
  </si>
  <si>
    <t>Суп-лапша домашняя к/б</t>
  </si>
  <si>
    <t>156</t>
  </si>
  <si>
    <t>259</t>
  </si>
  <si>
    <t>417</t>
  </si>
  <si>
    <t>519</t>
  </si>
  <si>
    <t>выпечка</t>
  </si>
  <si>
    <t>Н</t>
  </si>
  <si>
    <t>Овощи припущенные (капуста с маслом)</t>
  </si>
  <si>
    <t>Булочка домашняя</t>
  </si>
  <si>
    <t>Салат из свеклы отварной</t>
  </si>
  <si>
    <t>Булочка "Веснушка"</t>
  </si>
  <si>
    <t>Суп картофельный с рыбой</t>
  </si>
  <si>
    <t>Суп картофельный с макаронными изделиями на м/б</t>
  </si>
  <si>
    <t>Овощи натуральные соленые (огурцы)</t>
  </si>
  <si>
    <t>6 8</t>
  </si>
  <si>
    <t>Суп картофельный с бобовыми на к/б</t>
  </si>
  <si>
    <t xml:space="preserve">Птица тушеная в соусе </t>
  </si>
  <si>
    <t>Булочка сдобная</t>
  </si>
  <si>
    <t>Суп картофельный с крупой</t>
  </si>
  <si>
    <t>Тефтели 2-й вариант</t>
  </si>
  <si>
    <t>Салат из соленых огурцов с луком</t>
  </si>
  <si>
    <t>Запеканка из творога (с молоком сгущенным)</t>
  </si>
  <si>
    <t>Омлет натуральный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</si>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</sst>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0" fillId="5" borderId="2" xfId="0" applyFill="1" applyBorder="1" applyAlignment="1">
      <alignment wrapText="1"/>
    </xf>
    <xf numFmtId="2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16" fontId="0" fillId="5" borderId="17" xfId="0" applyNumberForma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B193" sqref="B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 x14ac:dyDescent="0.25">
      <c r="A1" s="1" t="s">
        <v>7</v>
      </c>
      <c r="C1" s="61" t="s">
        <v>72</v>
      </c>
      <c r="D1" s="62"/>
      <c r="E1" s="62"/>
      <c r="F1" s="12" t="s">
        <v>16</v>
      </c>
      <c r="G1" s="2" t="s">
        <v>17</v>
      </c>
      <c r="H1" s="63" t="s">
        <v>73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74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200</v>
      </c>
      <c r="G6" s="40">
        <v>5.26</v>
      </c>
      <c r="H6" s="40">
        <v>11.66</v>
      </c>
      <c r="I6" s="40">
        <v>25.06</v>
      </c>
      <c r="J6" s="40">
        <v>226.2</v>
      </c>
      <c r="K6" s="41">
        <v>260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/>
    </row>
    <row r="9" spans="1:12" ht="15" x14ac:dyDescent="0.25">
      <c r="A9" s="23"/>
      <c r="B9" s="15"/>
      <c r="C9" s="11"/>
      <c r="D9" s="7" t="s">
        <v>114</v>
      </c>
      <c r="E9" s="42" t="s">
        <v>119</v>
      </c>
      <c r="F9" s="43">
        <v>100</v>
      </c>
      <c r="G9" s="43">
        <v>7.8</v>
      </c>
      <c r="H9" s="43">
        <v>6.12</v>
      </c>
      <c r="I9" s="43">
        <v>47.8</v>
      </c>
      <c r="J9" s="43">
        <v>278</v>
      </c>
      <c r="K9" s="44">
        <v>429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13.16</v>
      </c>
      <c r="H13" s="19">
        <f t="shared" si="0"/>
        <v>17.78</v>
      </c>
      <c r="I13" s="19">
        <f t="shared" si="0"/>
        <v>87.86</v>
      </c>
      <c r="J13" s="19">
        <f t="shared" si="0"/>
        <v>564.20000000000005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40</v>
      </c>
      <c r="F14" s="43">
        <v>60</v>
      </c>
      <c r="G14" s="43">
        <v>1.1399999999999999</v>
      </c>
      <c r="H14" s="43">
        <v>5.34</v>
      </c>
      <c r="I14" s="43">
        <v>4.62</v>
      </c>
      <c r="J14" s="43">
        <v>71.400000000000006</v>
      </c>
      <c r="K14" s="44">
        <v>121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75</v>
      </c>
      <c r="F15" s="43">
        <v>200</v>
      </c>
      <c r="G15" s="43">
        <v>1.74</v>
      </c>
      <c r="H15" s="43">
        <v>3.56</v>
      </c>
      <c r="I15" s="43">
        <v>9.6199999999999992</v>
      </c>
      <c r="J15" s="43">
        <v>77.599999999999994</v>
      </c>
      <c r="K15" s="44">
        <v>131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41</v>
      </c>
      <c r="F16" s="43">
        <v>90</v>
      </c>
      <c r="G16" s="43">
        <v>10.199999999999999</v>
      </c>
      <c r="H16" s="43">
        <v>10.119999999999999</v>
      </c>
      <c r="I16" s="43">
        <v>3.08</v>
      </c>
      <c r="J16" s="43">
        <v>144</v>
      </c>
      <c r="K16" s="44">
        <v>405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150</v>
      </c>
      <c r="G17" s="43">
        <v>5.46</v>
      </c>
      <c r="H17" s="43">
        <v>5.79</v>
      </c>
      <c r="I17" s="43">
        <v>30.45</v>
      </c>
      <c r="J17" s="43">
        <v>195.72</v>
      </c>
      <c r="K17" s="44">
        <v>203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43</v>
      </c>
      <c r="F18" s="43">
        <v>200</v>
      </c>
      <c r="G18" s="43">
        <v>0.5</v>
      </c>
      <c r="H18" s="43">
        <v>0</v>
      </c>
      <c r="I18" s="43">
        <v>27</v>
      </c>
      <c r="J18" s="43">
        <v>110</v>
      </c>
      <c r="K18" s="44">
        <v>508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2.37</v>
      </c>
      <c r="H19" s="43">
        <v>0.3</v>
      </c>
      <c r="I19" s="43">
        <v>0.63</v>
      </c>
      <c r="J19" s="43">
        <v>70.14</v>
      </c>
      <c r="K19" s="44" t="s">
        <v>115</v>
      </c>
      <c r="L19" s="43"/>
    </row>
    <row r="20" spans="1:12" ht="15" x14ac:dyDescent="0.25">
      <c r="A20" s="23"/>
      <c r="B20" s="15"/>
      <c r="C20" s="11"/>
      <c r="D20" s="7" t="s">
        <v>31</v>
      </c>
      <c r="E20" s="51" t="s">
        <v>45</v>
      </c>
      <c r="F20" s="52">
        <v>30</v>
      </c>
      <c r="G20" s="52">
        <v>1.68</v>
      </c>
      <c r="H20" s="52">
        <v>0.33</v>
      </c>
      <c r="I20" s="52">
        <v>0.72</v>
      </c>
      <c r="J20" s="52">
        <v>68.97</v>
      </c>
      <c r="K20" s="53" t="s">
        <v>115</v>
      </c>
      <c r="L20" s="43"/>
    </row>
    <row r="21" spans="1:12" ht="15" x14ac:dyDescent="0.25">
      <c r="A21" s="23">
        <v>1</v>
      </c>
      <c r="B21" s="15">
        <v>1</v>
      </c>
      <c r="C21" s="11" t="s">
        <v>46</v>
      </c>
      <c r="D21" s="54" t="s">
        <v>47</v>
      </c>
      <c r="E21" s="42" t="s">
        <v>48</v>
      </c>
      <c r="F21" s="43">
        <v>100</v>
      </c>
      <c r="G21" s="43">
        <v>7.83</v>
      </c>
      <c r="H21" s="43">
        <v>8</v>
      </c>
      <c r="I21" s="43">
        <v>56.5</v>
      </c>
      <c r="J21" s="43">
        <v>330</v>
      </c>
      <c r="K21" s="44">
        <v>563</v>
      </c>
      <c r="L21" s="43"/>
    </row>
    <row r="22" spans="1:12" ht="15" x14ac:dyDescent="0.25">
      <c r="A22" s="23"/>
      <c r="B22" s="15"/>
      <c r="C22" s="11"/>
      <c r="D22" s="54" t="s">
        <v>29</v>
      </c>
      <c r="E22" s="42" t="s">
        <v>49</v>
      </c>
      <c r="F22" s="43">
        <v>200</v>
      </c>
      <c r="G22" s="43">
        <v>1.4</v>
      </c>
      <c r="H22" s="43">
        <v>0</v>
      </c>
      <c r="I22" s="43">
        <v>29</v>
      </c>
      <c r="J22" s="43">
        <v>122</v>
      </c>
      <c r="K22" s="44">
        <v>503</v>
      </c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1060</v>
      </c>
      <c r="G23" s="19">
        <f t="shared" ref="G23:J23" si="1">SUM(G14:G22)</f>
        <v>32.32</v>
      </c>
      <c r="H23" s="19">
        <f t="shared" si="1"/>
        <v>33.44</v>
      </c>
      <c r="I23" s="19">
        <f t="shared" si="1"/>
        <v>161.62</v>
      </c>
      <c r="J23" s="19">
        <f t="shared" si="1"/>
        <v>1189.83</v>
      </c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1560</v>
      </c>
      <c r="G24" s="32">
        <v>45.18</v>
      </c>
      <c r="H24" s="32">
        <v>54.9</v>
      </c>
      <c r="I24" s="32">
        <f t="shared" ref="I24:J24" si="2">I13+I23</f>
        <v>249.48000000000002</v>
      </c>
      <c r="J24" s="32">
        <f t="shared" si="2"/>
        <v>1754.03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130</v>
      </c>
      <c r="F25" s="40">
        <v>200</v>
      </c>
      <c r="G25" s="40">
        <v>29.22</v>
      </c>
      <c r="H25" s="40">
        <v>22.12</v>
      </c>
      <c r="I25" s="40">
        <v>56</v>
      </c>
      <c r="J25" s="40">
        <v>540</v>
      </c>
      <c r="K25" s="41">
        <v>223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/>
    </row>
    <row r="28" spans="1:12" ht="15" x14ac:dyDescent="0.25">
      <c r="A28" s="14"/>
      <c r="B28" s="15"/>
      <c r="C28" s="11"/>
      <c r="D28" s="7" t="s">
        <v>114</v>
      </c>
      <c r="E28" s="42" t="s">
        <v>51</v>
      </c>
      <c r="F28" s="43">
        <v>100</v>
      </c>
      <c r="G28" s="43">
        <v>7.5</v>
      </c>
      <c r="H28" s="43">
        <v>9.8000000000000007</v>
      </c>
      <c r="I28" s="43">
        <v>74.400000000000006</v>
      </c>
      <c r="J28" s="43">
        <v>417</v>
      </c>
      <c r="K28" s="44">
        <v>590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4">SUM(G25:G31)</f>
        <v>36.82</v>
      </c>
      <c r="H32" s="19">
        <f t="shared" ref="H32" si="5">SUM(H25:H31)</f>
        <v>31.92</v>
      </c>
      <c r="I32" s="19">
        <f t="shared" ref="I32" si="6">SUM(I25:I31)</f>
        <v>145.60000000000002</v>
      </c>
      <c r="J32" s="19">
        <f t="shared" ref="J32" si="7">SUM(J25:J31)</f>
        <v>1018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56</v>
      </c>
      <c r="F33" s="43">
        <v>60</v>
      </c>
      <c r="G33" s="56">
        <v>0.85</v>
      </c>
      <c r="H33" s="56">
        <v>3.61</v>
      </c>
      <c r="I33" s="56">
        <v>4.96</v>
      </c>
      <c r="J33" s="57">
        <v>55.68</v>
      </c>
      <c r="K33" s="58">
        <v>52</v>
      </c>
      <c r="L33" s="43"/>
    </row>
    <row r="34" spans="1:12" ht="15" x14ac:dyDescent="0.25">
      <c r="A34" s="14"/>
      <c r="B34" s="15"/>
      <c r="C34" s="11"/>
      <c r="D34" s="7" t="s">
        <v>26</v>
      </c>
      <c r="E34" s="55" t="s">
        <v>76</v>
      </c>
      <c r="F34" s="43">
        <v>200</v>
      </c>
      <c r="G34" s="56">
        <v>1.64</v>
      </c>
      <c r="H34" s="56">
        <v>4.2</v>
      </c>
      <c r="I34" s="56">
        <v>13</v>
      </c>
      <c r="J34" s="57">
        <v>97</v>
      </c>
      <c r="K34" s="58" t="s">
        <v>79</v>
      </c>
      <c r="L34" s="43"/>
    </row>
    <row r="35" spans="1:12" ht="15" x14ac:dyDescent="0.25">
      <c r="A35" s="14"/>
      <c r="B35" s="15"/>
      <c r="C35" s="11"/>
      <c r="D35" s="7" t="s">
        <v>27</v>
      </c>
      <c r="E35" s="55" t="s">
        <v>57</v>
      </c>
      <c r="F35" s="43">
        <v>240</v>
      </c>
      <c r="G35" s="56">
        <v>18.29</v>
      </c>
      <c r="H35" s="56">
        <v>18.170000000000002</v>
      </c>
      <c r="I35" s="56">
        <v>43.32</v>
      </c>
      <c r="J35" s="57">
        <v>410.28</v>
      </c>
      <c r="K35" s="58" t="s">
        <v>80</v>
      </c>
      <c r="L35" s="43"/>
    </row>
    <row r="36" spans="1:12" ht="15" x14ac:dyDescent="0.25">
      <c r="A36" s="14"/>
      <c r="B36" s="15"/>
      <c r="C36" s="11"/>
      <c r="D36" s="7" t="s">
        <v>28</v>
      </c>
      <c r="E36" s="55"/>
      <c r="F36" s="43"/>
      <c r="G36" s="56"/>
      <c r="H36" s="56"/>
      <c r="I36" s="56"/>
      <c r="J36" s="57"/>
      <c r="K36" s="58"/>
      <c r="L36" s="43"/>
    </row>
    <row r="37" spans="1:12" ht="15" x14ac:dyDescent="0.25">
      <c r="A37" s="14"/>
      <c r="B37" s="15"/>
      <c r="C37" s="11"/>
      <c r="D37" s="7" t="s">
        <v>29</v>
      </c>
      <c r="E37" s="55" t="s">
        <v>53</v>
      </c>
      <c r="F37" s="43">
        <v>200</v>
      </c>
      <c r="G37" s="56">
        <v>1</v>
      </c>
      <c r="H37" s="56">
        <v>0.1</v>
      </c>
      <c r="I37" s="56">
        <v>15.7</v>
      </c>
      <c r="J37" s="57">
        <v>66.900000000000006</v>
      </c>
      <c r="K37" s="58" t="s">
        <v>81</v>
      </c>
      <c r="L37" s="43"/>
    </row>
    <row r="38" spans="1:12" ht="15" x14ac:dyDescent="0.25">
      <c r="A38" s="14"/>
      <c r="B38" s="15"/>
      <c r="C38" s="11"/>
      <c r="D38" s="7" t="s">
        <v>30</v>
      </c>
      <c r="E38" s="55" t="s">
        <v>44</v>
      </c>
      <c r="F38" s="43">
        <v>30</v>
      </c>
      <c r="G38" s="56">
        <v>2.37</v>
      </c>
      <c r="H38" s="56">
        <v>0.3</v>
      </c>
      <c r="I38" s="56">
        <v>0.63</v>
      </c>
      <c r="J38" s="57">
        <v>70.14</v>
      </c>
      <c r="K38" s="58" t="s">
        <v>115</v>
      </c>
      <c r="L38" s="43"/>
    </row>
    <row r="39" spans="1:12" ht="15" x14ac:dyDescent="0.25">
      <c r="A39" s="14"/>
      <c r="B39" s="15"/>
      <c r="C39" s="11"/>
      <c r="D39" s="7" t="s">
        <v>31</v>
      </c>
      <c r="E39" s="55" t="s">
        <v>45</v>
      </c>
      <c r="F39" s="43">
        <v>30</v>
      </c>
      <c r="G39" s="56">
        <v>1.68</v>
      </c>
      <c r="H39" s="56">
        <v>0.33</v>
      </c>
      <c r="I39" s="56">
        <v>0.72</v>
      </c>
      <c r="J39" s="57">
        <v>68.97</v>
      </c>
      <c r="K39" s="58" t="s">
        <v>115</v>
      </c>
      <c r="L39" s="43"/>
    </row>
    <row r="40" spans="1:12" ht="15" x14ac:dyDescent="0.25">
      <c r="A40" s="14">
        <v>1</v>
      </c>
      <c r="B40" s="15">
        <v>2</v>
      </c>
      <c r="C40" s="11" t="s">
        <v>46</v>
      </c>
      <c r="D40" s="54" t="s">
        <v>47</v>
      </c>
      <c r="E40" s="42" t="s">
        <v>54</v>
      </c>
      <c r="F40" s="43">
        <v>100</v>
      </c>
      <c r="G40" s="43">
        <v>10.8</v>
      </c>
      <c r="H40" s="43">
        <v>1.3</v>
      </c>
      <c r="I40" s="43">
        <v>69.900000000000006</v>
      </c>
      <c r="J40" s="43">
        <v>334</v>
      </c>
      <c r="K40" s="44">
        <v>572</v>
      </c>
      <c r="L40" s="43"/>
    </row>
    <row r="41" spans="1:12" ht="15" x14ac:dyDescent="0.25">
      <c r="A41" s="14"/>
      <c r="B41" s="15"/>
      <c r="C41" s="11"/>
      <c r="D41" s="54" t="s">
        <v>29</v>
      </c>
      <c r="E41" s="42" t="s">
        <v>39</v>
      </c>
      <c r="F41" s="43">
        <v>200</v>
      </c>
      <c r="G41" s="43">
        <v>0</v>
      </c>
      <c r="H41" s="43">
        <v>0</v>
      </c>
      <c r="I41" s="43">
        <v>13.6</v>
      </c>
      <c r="J41" s="43">
        <v>52</v>
      </c>
      <c r="K41" s="44">
        <v>194</v>
      </c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1060</v>
      </c>
      <c r="G42" s="19">
        <f t="shared" ref="G42" si="8">SUM(G33:G41)</f>
        <v>36.629999999999995</v>
      </c>
      <c r="H42" s="19">
        <f t="shared" ref="H42" si="9">SUM(H33:H41)</f>
        <v>28.010000000000005</v>
      </c>
      <c r="I42" s="19">
        <f t="shared" ref="I42" si="10">SUM(I33:I41)</f>
        <v>161.83000000000001</v>
      </c>
      <c r="J42" s="19">
        <f t="shared" ref="J42" si="11">SUM(J33:J41)</f>
        <v>1154.97</v>
      </c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1560</v>
      </c>
      <c r="G43" s="32">
        <f t="shared" ref="G43" si="12">G32+G42</f>
        <v>73.449999999999989</v>
      </c>
      <c r="H43" s="32">
        <f t="shared" ref="H43" si="13">H32+H42</f>
        <v>59.930000000000007</v>
      </c>
      <c r="I43" s="32">
        <f t="shared" ref="I43" si="14">I32+I42</f>
        <v>307.43000000000006</v>
      </c>
      <c r="J43" s="32">
        <f t="shared" ref="J43:L43" si="15">J32+J42</f>
        <v>2172.9700000000003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240</v>
      </c>
      <c r="G44" s="40">
        <v>9.2899999999999991</v>
      </c>
      <c r="H44" s="40">
        <v>14.18</v>
      </c>
      <c r="I44" s="40">
        <v>42.65</v>
      </c>
      <c r="J44" s="40">
        <v>335.28</v>
      </c>
      <c r="K44" s="41">
        <v>250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493</v>
      </c>
      <c r="L46" s="43"/>
    </row>
    <row r="47" spans="1:12" ht="15" x14ac:dyDescent="0.25">
      <c r="A47" s="23"/>
      <c r="B47" s="15"/>
      <c r="C47" s="11"/>
      <c r="D47" s="7" t="s">
        <v>114</v>
      </c>
      <c r="E47" s="42" t="s">
        <v>117</v>
      </c>
      <c r="F47" s="43">
        <v>100</v>
      </c>
      <c r="G47" s="43">
        <v>7.5</v>
      </c>
      <c r="H47" s="43">
        <v>13</v>
      </c>
      <c r="I47" s="43">
        <v>60.33</v>
      </c>
      <c r="J47" s="43">
        <v>388.33</v>
      </c>
      <c r="K47" s="44">
        <v>691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6">SUM(G44:G50)</f>
        <v>16.89</v>
      </c>
      <c r="H51" s="19">
        <f t="shared" ref="H51" si="17">SUM(H44:H50)</f>
        <v>27.18</v>
      </c>
      <c r="I51" s="19">
        <f t="shared" ref="I51" si="18">SUM(I44:I50)</f>
        <v>117.97999999999999</v>
      </c>
      <c r="J51" s="19">
        <f t="shared" ref="J51" si="19">SUM(J44:J50)</f>
        <v>783.6099999999999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122</v>
      </c>
      <c r="F52" s="57" t="s">
        <v>83</v>
      </c>
      <c r="G52" s="56">
        <v>0.48</v>
      </c>
      <c r="H52" s="56">
        <v>0.06</v>
      </c>
      <c r="I52" s="56">
        <v>1.02</v>
      </c>
      <c r="J52" s="57">
        <v>6</v>
      </c>
      <c r="K52" s="58" t="s">
        <v>84</v>
      </c>
      <c r="L52" s="43"/>
    </row>
    <row r="53" spans="1:12" ht="15" x14ac:dyDescent="0.25">
      <c r="A53" s="23"/>
      <c r="B53" s="15"/>
      <c r="C53" s="11"/>
      <c r="D53" s="7" t="s">
        <v>26</v>
      </c>
      <c r="E53" s="55" t="s">
        <v>121</v>
      </c>
      <c r="F53" s="57" t="s">
        <v>85</v>
      </c>
      <c r="G53" s="56">
        <v>2.16</v>
      </c>
      <c r="H53" s="56">
        <v>2.2799999999999998</v>
      </c>
      <c r="I53" s="56">
        <v>15.06</v>
      </c>
      <c r="J53" s="57">
        <v>89</v>
      </c>
      <c r="K53" s="58" t="s">
        <v>86</v>
      </c>
      <c r="L53" s="43"/>
    </row>
    <row r="54" spans="1:12" ht="15" x14ac:dyDescent="0.25">
      <c r="A54" s="23"/>
      <c r="B54" s="15"/>
      <c r="C54" s="11"/>
      <c r="D54" s="7" t="s">
        <v>27</v>
      </c>
      <c r="E54" s="55" t="s">
        <v>82</v>
      </c>
      <c r="F54" s="57" t="s">
        <v>87</v>
      </c>
      <c r="G54" s="56">
        <v>18.12</v>
      </c>
      <c r="H54" s="56">
        <v>16.559999999999999</v>
      </c>
      <c r="I54" s="56">
        <v>19.68</v>
      </c>
      <c r="J54" s="57">
        <v>302.39999999999998</v>
      </c>
      <c r="K54" s="59" t="s">
        <v>123</v>
      </c>
      <c r="L54" s="43"/>
    </row>
    <row r="55" spans="1:12" ht="15" x14ac:dyDescent="0.25">
      <c r="A55" s="23"/>
      <c r="B55" s="15"/>
      <c r="C55" s="11"/>
      <c r="D55" s="7" t="s">
        <v>28</v>
      </c>
      <c r="E55" s="55"/>
      <c r="F55" s="57"/>
      <c r="G55" s="56"/>
      <c r="H55" s="56"/>
      <c r="I55" s="56"/>
      <c r="J55" s="57"/>
      <c r="K55" s="58"/>
      <c r="L55" s="43"/>
    </row>
    <row r="56" spans="1:12" ht="15" x14ac:dyDescent="0.25">
      <c r="A56" s="23"/>
      <c r="B56" s="15"/>
      <c r="C56" s="11"/>
      <c r="D56" s="7" t="s">
        <v>29</v>
      </c>
      <c r="E56" s="55" t="s">
        <v>66</v>
      </c>
      <c r="F56" s="57" t="s">
        <v>85</v>
      </c>
      <c r="G56" s="56">
        <v>0.68</v>
      </c>
      <c r="H56" s="56">
        <v>0.28000000000000003</v>
      </c>
      <c r="I56" s="56">
        <v>20.76</v>
      </c>
      <c r="J56" s="57">
        <v>88.2</v>
      </c>
      <c r="K56" s="58" t="s">
        <v>88</v>
      </c>
      <c r="L56" s="43"/>
    </row>
    <row r="57" spans="1:12" ht="15" x14ac:dyDescent="0.25">
      <c r="A57" s="23"/>
      <c r="B57" s="15"/>
      <c r="C57" s="11"/>
      <c r="D57" s="7" t="s">
        <v>30</v>
      </c>
      <c r="E57" s="55" t="s">
        <v>44</v>
      </c>
      <c r="F57" s="57" t="s">
        <v>89</v>
      </c>
      <c r="G57" s="56">
        <v>2.37</v>
      </c>
      <c r="H57" s="56">
        <v>0.3</v>
      </c>
      <c r="I57" s="56">
        <v>0.63</v>
      </c>
      <c r="J57" s="57">
        <v>70.14</v>
      </c>
      <c r="K57" s="58" t="s">
        <v>115</v>
      </c>
      <c r="L57" s="43"/>
    </row>
    <row r="58" spans="1:12" ht="15" x14ac:dyDescent="0.25">
      <c r="A58" s="23"/>
      <c r="B58" s="15"/>
      <c r="C58" s="11"/>
      <c r="D58" s="7" t="s">
        <v>31</v>
      </c>
      <c r="E58" s="55" t="s">
        <v>45</v>
      </c>
      <c r="F58" s="57" t="s">
        <v>89</v>
      </c>
      <c r="G58" s="56">
        <v>1.68</v>
      </c>
      <c r="H58" s="56">
        <v>0.33</v>
      </c>
      <c r="I58" s="56">
        <v>0.72</v>
      </c>
      <c r="J58" s="57">
        <v>68.97</v>
      </c>
      <c r="K58" s="58" t="s">
        <v>115</v>
      </c>
      <c r="L58" s="43"/>
    </row>
    <row r="59" spans="1:12" ht="15" x14ac:dyDescent="0.25">
      <c r="A59" s="23">
        <v>1</v>
      </c>
      <c r="B59" s="15">
        <v>3</v>
      </c>
      <c r="C59" s="11" t="s">
        <v>46</v>
      </c>
      <c r="D59" s="54" t="s">
        <v>47</v>
      </c>
      <c r="E59" s="42" t="s">
        <v>59</v>
      </c>
      <c r="F59" s="43">
        <v>100</v>
      </c>
      <c r="G59" s="43">
        <v>12.81</v>
      </c>
      <c r="H59" s="43">
        <v>7.61</v>
      </c>
      <c r="I59" s="43">
        <v>40.53</v>
      </c>
      <c r="J59" s="43">
        <v>280.56</v>
      </c>
      <c r="K59" s="44">
        <v>410</v>
      </c>
      <c r="L59" s="43"/>
    </row>
    <row r="60" spans="1:12" ht="15" x14ac:dyDescent="0.25">
      <c r="A60" s="23"/>
      <c r="B60" s="15"/>
      <c r="C60" s="11"/>
      <c r="D60" s="54" t="s">
        <v>29</v>
      </c>
      <c r="E60" s="42" t="s">
        <v>50</v>
      </c>
      <c r="F60" s="43">
        <v>200</v>
      </c>
      <c r="G60" s="43">
        <v>0.1</v>
      </c>
      <c r="H60" s="43">
        <v>0</v>
      </c>
      <c r="I60" s="43">
        <v>15.2</v>
      </c>
      <c r="J60" s="43">
        <v>61</v>
      </c>
      <c r="K60" s="44">
        <v>494</v>
      </c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300</v>
      </c>
      <c r="G61" s="19">
        <f t="shared" ref="G61" si="20">SUM(G52:G60)</f>
        <v>38.400000000000006</v>
      </c>
      <c r="H61" s="19">
        <f t="shared" ref="H61" si="21">SUM(H52:H60)</f>
        <v>27.419999999999998</v>
      </c>
      <c r="I61" s="19">
        <f t="shared" ref="I61" si="22">SUM(I52:I60)</f>
        <v>113.60000000000001</v>
      </c>
      <c r="J61" s="19">
        <f t="shared" ref="J61" si="23">SUM(J52:J60)</f>
        <v>966.27</v>
      </c>
      <c r="K61" s="25"/>
      <c r="L61" s="19"/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v>1600</v>
      </c>
      <c r="G62" s="32">
        <f t="shared" ref="G62" si="24">G51+G61</f>
        <v>55.290000000000006</v>
      </c>
      <c r="H62" s="32">
        <f t="shared" ref="H62" si="25">H51+H61</f>
        <v>54.599999999999994</v>
      </c>
      <c r="I62" s="32">
        <f t="shared" ref="I62" si="26">I51+I61</f>
        <v>231.57999999999998</v>
      </c>
      <c r="J62" s="32">
        <f t="shared" ref="J62:L62" si="27">J51+J61</f>
        <v>1749.8799999999999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200</v>
      </c>
      <c r="G63" s="40">
        <v>5.54</v>
      </c>
      <c r="H63" s="40">
        <v>8.6199999999999992</v>
      </c>
      <c r="I63" s="40">
        <v>32.4</v>
      </c>
      <c r="J63" s="40">
        <v>229.4</v>
      </c>
      <c r="K63" s="41">
        <v>268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0.1</v>
      </c>
      <c r="H65" s="43">
        <v>0</v>
      </c>
      <c r="I65" s="43">
        <v>15.2</v>
      </c>
      <c r="J65" s="43">
        <v>61</v>
      </c>
      <c r="K65" s="44">
        <v>494</v>
      </c>
      <c r="L65" s="43"/>
    </row>
    <row r="66" spans="1:12" ht="15" x14ac:dyDescent="0.25">
      <c r="A66" s="23"/>
      <c r="B66" s="15"/>
      <c r="C66" s="11"/>
      <c r="D66" s="7" t="s">
        <v>114</v>
      </c>
      <c r="E66" s="42" t="s">
        <v>48</v>
      </c>
      <c r="F66" s="43">
        <v>100</v>
      </c>
      <c r="G66" s="43">
        <v>7.83</v>
      </c>
      <c r="H66" s="43">
        <v>8</v>
      </c>
      <c r="I66" s="43">
        <v>56.5</v>
      </c>
      <c r="J66" s="43">
        <v>330</v>
      </c>
      <c r="K66" s="44">
        <v>563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28">SUM(G63:G69)</f>
        <v>13.469999999999999</v>
      </c>
      <c r="H70" s="19">
        <f t="shared" ref="H70" si="29">SUM(H63:H69)</f>
        <v>16.619999999999997</v>
      </c>
      <c r="I70" s="19">
        <f t="shared" ref="I70" si="30">SUM(I63:I69)</f>
        <v>104.1</v>
      </c>
      <c r="J70" s="19">
        <f t="shared" ref="J70" si="31">SUM(J63:J69)</f>
        <v>620.4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116</v>
      </c>
      <c r="F71" s="57" t="s">
        <v>83</v>
      </c>
      <c r="G71" s="56">
        <v>1.1000000000000001</v>
      </c>
      <c r="H71" s="56">
        <v>3.07</v>
      </c>
      <c r="I71" s="56">
        <v>2.65</v>
      </c>
      <c r="J71" s="57">
        <v>40.57</v>
      </c>
      <c r="K71" s="58">
        <v>136</v>
      </c>
      <c r="L71" s="43"/>
    </row>
    <row r="72" spans="1:12" ht="15" x14ac:dyDescent="0.25">
      <c r="A72" s="23"/>
      <c r="B72" s="15"/>
      <c r="C72" s="11"/>
      <c r="D72" s="7" t="s">
        <v>26</v>
      </c>
      <c r="E72" s="55" t="s">
        <v>124</v>
      </c>
      <c r="F72" s="57" t="s">
        <v>85</v>
      </c>
      <c r="G72" s="56">
        <v>4.4000000000000004</v>
      </c>
      <c r="H72" s="56">
        <v>4.22</v>
      </c>
      <c r="I72" s="56">
        <v>13.22</v>
      </c>
      <c r="J72" s="57">
        <v>118.6</v>
      </c>
      <c r="K72" s="58">
        <v>102</v>
      </c>
      <c r="L72" s="43"/>
    </row>
    <row r="73" spans="1:12" ht="15" x14ac:dyDescent="0.25">
      <c r="A73" s="23"/>
      <c r="B73" s="15"/>
      <c r="C73" s="11"/>
      <c r="D73" s="7" t="s">
        <v>27</v>
      </c>
      <c r="E73" s="55" t="s">
        <v>90</v>
      </c>
      <c r="F73" s="57">
        <v>90</v>
      </c>
      <c r="G73" s="56">
        <v>13.34</v>
      </c>
      <c r="H73" s="56">
        <v>19.86</v>
      </c>
      <c r="I73" s="56">
        <v>5.0599999999999996</v>
      </c>
      <c r="J73" s="57">
        <v>252</v>
      </c>
      <c r="K73" s="58" t="s">
        <v>91</v>
      </c>
      <c r="L73" s="43"/>
    </row>
    <row r="74" spans="1:12" ht="15" x14ac:dyDescent="0.25">
      <c r="A74" s="23"/>
      <c r="B74" s="15"/>
      <c r="C74" s="11"/>
      <c r="D74" s="7" t="s">
        <v>28</v>
      </c>
      <c r="E74" s="55" t="s">
        <v>52</v>
      </c>
      <c r="F74" s="57" t="s">
        <v>92</v>
      </c>
      <c r="G74" s="56">
        <v>8.5500000000000007</v>
      </c>
      <c r="H74" s="56">
        <v>7.85</v>
      </c>
      <c r="I74" s="56">
        <v>37.08</v>
      </c>
      <c r="J74" s="57">
        <v>253.05</v>
      </c>
      <c r="K74" s="58" t="s">
        <v>93</v>
      </c>
      <c r="L74" s="43"/>
    </row>
    <row r="75" spans="1:12" ht="15" x14ac:dyDescent="0.25">
      <c r="A75" s="23"/>
      <c r="B75" s="15"/>
      <c r="C75" s="11"/>
      <c r="D75" s="7" t="s">
        <v>29</v>
      </c>
      <c r="E75" s="55" t="s">
        <v>43</v>
      </c>
      <c r="F75" s="57" t="s">
        <v>85</v>
      </c>
      <c r="G75" s="56">
        <v>0.5</v>
      </c>
      <c r="H75" s="56">
        <v>0</v>
      </c>
      <c r="I75" s="56">
        <v>27</v>
      </c>
      <c r="J75" s="57">
        <v>110</v>
      </c>
      <c r="K75" s="58" t="s">
        <v>94</v>
      </c>
      <c r="L75" s="43"/>
    </row>
    <row r="76" spans="1:12" ht="15" x14ac:dyDescent="0.25">
      <c r="A76" s="23"/>
      <c r="B76" s="15"/>
      <c r="C76" s="11"/>
      <c r="D76" s="7" t="s">
        <v>30</v>
      </c>
      <c r="E76" s="55" t="s">
        <v>44</v>
      </c>
      <c r="F76" s="57" t="s">
        <v>89</v>
      </c>
      <c r="G76" s="56">
        <v>2.37</v>
      </c>
      <c r="H76" s="56">
        <v>0.3</v>
      </c>
      <c r="I76" s="56">
        <v>0.63</v>
      </c>
      <c r="J76" s="57">
        <v>70.14</v>
      </c>
      <c r="K76" s="58" t="s">
        <v>115</v>
      </c>
      <c r="L76" s="43"/>
    </row>
    <row r="77" spans="1:12" ht="15" x14ac:dyDescent="0.25">
      <c r="A77" s="23"/>
      <c r="B77" s="15"/>
      <c r="C77" s="11"/>
      <c r="D77" s="7" t="s">
        <v>31</v>
      </c>
      <c r="E77" s="55" t="s">
        <v>45</v>
      </c>
      <c r="F77" s="57" t="s">
        <v>89</v>
      </c>
      <c r="G77" s="56">
        <v>1.68</v>
      </c>
      <c r="H77" s="56">
        <v>0.33</v>
      </c>
      <c r="I77" s="56">
        <v>0.72</v>
      </c>
      <c r="J77" s="57">
        <v>68.97</v>
      </c>
      <c r="K77" s="58" t="s">
        <v>115</v>
      </c>
      <c r="L77" s="43"/>
    </row>
    <row r="78" spans="1:12" ht="15" x14ac:dyDescent="0.25">
      <c r="A78" s="23">
        <v>1</v>
      </c>
      <c r="B78" s="15">
        <v>4</v>
      </c>
      <c r="C78" s="11" t="s">
        <v>46</v>
      </c>
      <c r="D78" s="54" t="s">
        <v>47</v>
      </c>
      <c r="E78" s="42" t="s">
        <v>51</v>
      </c>
      <c r="F78" s="43">
        <v>100</v>
      </c>
      <c r="G78" s="43">
        <v>7.5</v>
      </c>
      <c r="H78" s="43">
        <v>9.8000000000000007</v>
      </c>
      <c r="I78" s="43">
        <v>74.400000000000006</v>
      </c>
      <c r="J78" s="43">
        <v>417</v>
      </c>
      <c r="K78" s="44">
        <v>590</v>
      </c>
      <c r="L78" s="43"/>
    </row>
    <row r="79" spans="1:12" ht="15" x14ac:dyDescent="0.25">
      <c r="A79" s="23"/>
      <c r="B79" s="15"/>
      <c r="C79" s="11"/>
      <c r="D79" s="54" t="s">
        <v>29</v>
      </c>
      <c r="E79" s="42" t="s">
        <v>49</v>
      </c>
      <c r="F79" s="43">
        <v>200</v>
      </c>
      <c r="G79" s="43">
        <v>1.4</v>
      </c>
      <c r="H79" s="43">
        <v>0</v>
      </c>
      <c r="I79" s="43">
        <v>29</v>
      </c>
      <c r="J79" s="43">
        <v>122</v>
      </c>
      <c r="K79" s="44">
        <v>503</v>
      </c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390</v>
      </c>
      <c r="G80" s="19">
        <f t="shared" ref="G80" si="32">SUM(G71:G79)</f>
        <v>40.839999999999996</v>
      </c>
      <c r="H80" s="19">
        <f t="shared" ref="H80" si="33">SUM(H71:H79)</f>
        <v>45.429999999999993</v>
      </c>
      <c r="I80" s="19">
        <f t="shared" ref="I80" si="34">SUM(I71:I79)</f>
        <v>189.76</v>
      </c>
      <c r="J80" s="19">
        <f t="shared" ref="J80" si="35">SUM(J71:J79)</f>
        <v>1452.33</v>
      </c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v>1560</v>
      </c>
      <c r="G81" s="32">
        <f t="shared" ref="G81" si="36">G70+G80</f>
        <v>54.309999999999995</v>
      </c>
      <c r="H81" s="32">
        <f t="shared" ref="H81" si="37">H70+H80</f>
        <v>62.04999999999999</v>
      </c>
      <c r="I81" s="32">
        <f t="shared" ref="I81" si="38">I70+I80</f>
        <v>293.86</v>
      </c>
      <c r="J81" s="32">
        <f t="shared" ref="J81:L81" si="39">J70+J80</f>
        <v>2072.73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7.16</v>
      </c>
      <c r="H82" s="40">
        <v>9.4</v>
      </c>
      <c r="I82" s="40">
        <v>28.8</v>
      </c>
      <c r="J82" s="40">
        <v>228.4</v>
      </c>
      <c r="K82" s="41">
        <v>266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493</v>
      </c>
      <c r="L84" s="43"/>
    </row>
    <row r="85" spans="1:12" ht="15" x14ac:dyDescent="0.25">
      <c r="A85" s="23"/>
      <c r="B85" s="15"/>
      <c r="C85" s="11"/>
      <c r="D85" s="7" t="s">
        <v>114</v>
      </c>
      <c r="E85" s="42" t="s">
        <v>71</v>
      </c>
      <c r="F85" s="43">
        <v>100</v>
      </c>
      <c r="G85" s="43">
        <v>15.74</v>
      </c>
      <c r="H85" s="43">
        <v>3.5</v>
      </c>
      <c r="I85" s="43">
        <v>38.86</v>
      </c>
      <c r="J85" s="43">
        <v>250</v>
      </c>
      <c r="K85" s="44">
        <v>442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0">SUM(G82:G88)</f>
        <v>23</v>
      </c>
      <c r="H89" s="19">
        <f t="shared" ref="H89" si="41">SUM(H82:H88)</f>
        <v>12.9</v>
      </c>
      <c r="I89" s="19">
        <f t="shared" ref="I89" si="42">SUM(I82:I88)</f>
        <v>82.66</v>
      </c>
      <c r="J89" s="19">
        <f t="shared" ref="J89" si="43">SUM(J82:J88)</f>
        <v>538.4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5" t="s">
        <v>129</v>
      </c>
      <c r="F90" s="57">
        <v>60</v>
      </c>
      <c r="G90" s="56">
        <v>0.5</v>
      </c>
      <c r="H90" s="56">
        <v>3.02</v>
      </c>
      <c r="I90" s="56">
        <v>1.1000000000000001</v>
      </c>
      <c r="J90" s="57">
        <v>33.6</v>
      </c>
      <c r="K90" s="58">
        <v>21</v>
      </c>
      <c r="L90" s="43"/>
    </row>
    <row r="91" spans="1:12" ht="15" x14ac:dyDescent="0.25">
      <c r="A91" s="23"/>
      <c r="B91" s="15"/>
      <c r="C91" s="11"/>
      <c r="D91" s="7" t="s">
        <v>26</v>
      </c>
      <c r="E91" s="55" t="s">
        <v>95</v>
      </c>
      <c r="F91" s="57">
        <v>200</v>
      </c>
      <c r="G91" s="56">
        <v>3.04</v>
      </c>
      <c r="H91" s="56">
        <v>4.16</v>
      </c>
      <c r="I91" s="56">
        <v>7.14</v>
      </c>
      <c r="J91" s="57">
        <v>77.22</v>
      </c>
      <c r="K91" s="58" t="s">
        <v>96</v>
      </c>
      <c r="L91" s="43"/>
    </row>
    <row r="92" spans="1:12" ht="15" x14ac:dyDescent="0.25">
      <c r="A92" s="23"/>
      <c r="B92" s="15"/>
      <c r="C92" s="11"/>
      <c r="D92" s="7" t="s">
        <v>27</v>
      </c>
      <c r="E92" s="55" t="s">
        <v>97</v>
      </c>
      <c r="F92" s="57">
        <v>90</v>
      </c>
      <c r="G92" s="56">
        <v>7.28</v>
      </c>
      <c r="H92" s="56">
        <v>6.65</v>
      </c>
      <c r="I92" s="56">
        <v>14.95</v>
      </c>
      <c r="J92" s="57">
        <v>149.06</v>
      </c>
      <c r="K92" s="58" t="s">
        <v>98</v>
      </c>
      <c r="L92" s="43"/>
    </row>
    <row r="93" spans="1:12" ht="15" x14ac:dyDescent="0.25">
      <c r="A93" s="23"/>
      <c r="B93" s="15"/>
      <c r="C93" s="11"/>
      <c r="D93" s="7" t="s">
        <v>28</v>
      </c>
      <c r="E93" s="55" t="s">
        <v>62</v>
      </c>
      <c r="F93" s="57">
        <v>150</v>
      </c>
      <c r="G93" s="56">
        <v>3.06</v>
      </c>
      <c r="H93" s="56">
        <v>4.8</v>
      </c>
      <c r="I93" s="56">
        <v>20.45</v>
      </c>
      <c r="J93" s="57">
        <v>137.25</v>
      </c>
      <c r="K93" s="58" t="s">
        <v>99</v>
      </c>
      <c r="L93" s="43"/>
    </row>
    <row r="94" spans="1:12" ht="15" x14ac:dyDescent="0.25">
      <c r="A94" s="23"/>
      <c r="B94" s="15"/>
      <c r="C94" s="11"/>
      <c r="D94" s="7" t="s">
        <v>29</v>
      </c>
      <c r="E94" s="55" t="s">
        <v>100</v>
      </c>
      <c r="F94" s="57">
        <v>200</v>
      </c>
      <c r="G94" s="56">
        <v>0</v>
      </c>
      <c r="H94" s="56">
        <v>0</v>
      </c>
      <c r="I94" s="56">
        <v>18.399999999999999</v>
      </c>
      <c r="J94" s="57">
        <v>74</v>
      </c>
      <c r="K94" s="58">
        <v>636</v>
      </c>
      <c r="L94" s="43"/>
    </row>
    <row r="95" spans="1:12" ht="15" x14ac:dyDescent="0.25">
      <c r="A95" s="23"/>
      <c r="B95" s="15"/>
      <c r="C95" s="11"/>
      <c r="D95" s="7" t="s">
        <v>30</v>
      </c>
      <c r="E95" s="55" t="s">
        <v>44</v>
      </c>
      <c r="F95" s="57">
        <v>30</v>
      </c>
      <c r="G95" s="56">
        <v>2.37</v>
      </c>
      <c r="H95" s="56">
        <v>0.3</v>
      </c>
      <c r="I95" s="56">
        <v>0.63</v>
      </c>
      <c r="J95" s="57">
        <v>70.14</v>
      </c>
      <c r="K95" s="58" t="s">
        <v>115</v>
      </c>
      <c r="L95" s="43"/>
    </row>
    <row r="96" spans="1:12" ht="15" x14ac:dyDescent="0.25">
      <c r="A96" s="23"/>
      <c r="B96" s="15"/>
      <c r="C96" s="11"/>
      <c r="D96" s="7" t="s">
        <v>31</v>
      </c>
      <c r="E96" s="55" t="s">
        <v>45</v>
      </c>
      <c r="F96" s="57">
        <v>30</v>
      </c>
      <c r="G96" s="56">
        <v>1.68</v>
      </c>
      <c r="H96" s="56">
        <v>0.33</v>
      </c>
      <c r="I96" s="56">
        <v>0.72</v>
      </c>
      <c r="J96" s="57">
        <v>68.97</v>
      </c>
      <c r="K96" s="58" t="s">
        <v>115</v>
      </c>
      <c r="L96" s="43"/>
    </row>
    <row r="97" spans="1:12" ht="15" x14ac:dyDescent="0.25">
      <c r="A97" s="23">
        <v>1</v>
      </c>
      <c r="B97" s="15">
        <v>5</v>
      </c>
      <c r="C97" s="11" t="s">
        <v>46</v>
      </c>
      <c r="D97" s="54" t="s">
        <v>47</v>
      </c>
      <c r="E97" s="42" t="s">
        <v>63</v>
      </c>
      <c r="F97" s="43">
        <v>100</v>
      </c>
      <c r="G97" s="43">
        <v>3.91</v>
      </c>
      <c r="H97" s="43">
        <v>6.74</v>
      </c>
      <c r="I97" s="43">
        <v>38.14</v>
      </c>
      <c r="J97" s="43">
        <v>228.8</v>
      </c>
      <c r="K97" s="44">
        <v>456</v>
      </c>
      <c r="L97" s="43"/>
    </row>
    <row r="98" spans="1:12" ht="15" x14ac:dyDescent="0.25">
      <c r="A98" s="23"/>
      <c r="B98" s="15"/>
      <c r="C98" s="11"/>
      <c r="D98" s="54" t="s">
        <v>29</v>
      </c>
      <c r="E98" s="42" t="s">
        <v>50</v>
      </c>
      <c r="F98" s="43">
        <v>200</v>
      </c>
      <c r="G98" s="43">
        <v>0.1</v>
      </c>
      <c r="H98" s="43">
        <v>0</v>
      </c>
      <c r="I98" s="43">
        <v>15.2</v>
      </c>
      <c r="J98" s="43">
        <v>61</v>
      </c>
      <c r="K98" s="44">
        <v>494</v>
      </c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1060</v>
      </c>
      <c r="G99" s="19">
        <f t="shared" ref="G99" si="44">SUM(G90:G98)</f>
        <v>21.94</v>
      </c>
      <c r="H99" s="19">
        <f t="shared" ref="H99" si="45">SUM(H90:H98)</f>
        <v>26</v>
      </c>
      <c r="I99" s="19">
        <f t="shared" ref="I99" si="46">SUM(I90:I98)</f>
        <v>116.73</v>
      </c>
      <c r="J99" s="19">
        <f t="shared" ref="J99" si="47">SUM(J90:J98)</f>
        <v>900.04</v>
      </c>
      <c r="K99" s="25"/>
      <c r="L99" s="19"/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v>1560</v>
      </c>
      <c r="G100" s="32">
        <f t="shared" ref="G100" si="48">G89+G99</f>
        <v>44.94</v>
      </c>
      <c r="H100" s="32">
        <f t="shared" ref="H100" si="49">H89+H99</f>
        <v>38.9</v>
      </c>
      <c r="I100" s="32">
        <f t="shared" ref="I100" si="50">I89+I99</f>
        <v>199.39</v>
      </c>
      <c r="J100" s="32">
        <f t="shared" ref="J100:L100" si="51">J89+J99</f>
        <v>1438.44</v>
      </c>
      <c r="K100" s="32"/>
      <c r="L100" s="32">
        <f t="shared" si="51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5.54</v>
      </c>
      <c r="H101" s="40">
        <v>8.6199999999999992</v>
      </c>
      <c r="I101" s="40">
        <v>32.4</v>
      </c>
      <c r="J101" s="40">
        <v>229.4</v>
      </c>
      <c r="K101" s="41">
        <v>268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0.1</v>
      </c>
      <c r="H103" s="43">
        <v>0</v>
      </c>
      <c r="I103" s="43">
        <v>15.2</v>
      </c>
      <c r="J103" s="43">
        <v>61</v>
      </c>
      <c r="K103" s="44">
        <v>494</v>
      </c>
      <c r="L103" s="43"/>
    </row>
    <row r="104" spans="1:12" ht="15" x14ac:dyDescent="0.25">
      <c r="A104" s="23"/>
      <c r="B104" s="15"/>
      <c r="C104" s="11"/>
      <c r="D104" s="7" t="s">
        <v>114</v>
      </c>
      <c r="E104" s="42" t="s">
        <v>69</v>
      </c>
      <c r="F104" s="43">
        <v>100</v>
      </c>
      <c r="G104" s="43">
        <v>5.9</v>
      </c>
      <c r="H104" s="43">
        <v>4.7</v>
      </c>
      <c r="I104" s="43">
        <v>75</v>
      </c>
      <c r="J104" s="43">
        <v>366</v>
      </c>
      <c r="K104" s="44">
        <v>589</v>
      </c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2">SUM(G101:G107)</f>
        <v>11.54</v>
      </c>
      <c r="H108" s="19">
        <f t="shared" si="52"/>
        <v>13.32</v>
      </c>
      <c r="I108" s="19">
        <f t="shared" si="52"/>
        <v>122.6</v>
      </c>
      <c r="J108" s="19">
        <f t="shared" si="52"/>
        <v>656.4</v>
      </c>
      <c r="K108" s="25"/>
      <c r="L108" s="19"/>
    </row>
    <row r="109" spans="1:12" ht="15" x14ac:dyDescent="0.25">
      <c r="A109" s="26">
        <f>A101</f>
        <v>2</v>
      </c>
      <c r="B109" s="13">
        <v>1</v>
      </c>
      <c r="C109" s="10" t="s">
        <v>24</v>
      </c>
      <c r="D109" s="7" t="s">
        <v>25</v>
      </c>
      <c r="E109" s="55" t="s">
        <v>101</v>
      </c>
      <c r="F109" s="57">
        <v>60</v>
      </c>
      <c r="G109" s="56">
        <v>1.1399999999999999</v>
      </c>
      <c r="H109" s="56">
        <v>5.34</v>
      </c>
      <c r="I109" s="56">
        <v>4.62</v>
      </c>
      <c r="J109" s="57">
        <v>71.400000000000006</v>
      </c>
      <c r="K109" s="58" t="s">
        <v>102</v>
      </c>
      <c r="L109" s="43"/>
    </row>
    <row r="110" spans="1:12" ht="15" x14ac:dyDescent="0.25">
      <c r="A110" s="23"/>
      <c r="B110" s="15"/>
      <c r="C110" s="11"/>
      <c r="D110" s="7" t="s">
        <v>26</v>
      </c>
      <c r="E110" s="55" t="s">
        <v>103</v>
      </c>
      <c r="F110" s="57">
        <v>200</v>
      </c>
      <c r="G110" s="56">
        <v>1.46</v>
      </c>
      <c r="H110" s="56">
        <v>4</v>
      </c>
      <c r="I110" s="56">
        <v>8.52</v>
      </c>
      <c r="J110" s="57">
        <v>76</v>
      </c>
      <c r="K110" s="58" t="s">
        <v>104</v>
      </c>
      <c r="L110" s="43"/>
    </row>
    <row r="111" spans="1:12" ht="15" x14ac:dyDescent="0.25">
      <c r="A111" s="23"/>
      <c r="B111" s="15"/>
      <c r="C111" s="11"/>
      <c r="D111" s="7" t="s">
        <v>27</v>
      </c>
      <c r="E111" s="55" t="s">
        <v>105</v>
      </c>
      <c r="F111" s="57">
        <v>90</v>
      </c>
      <c r="G111" s="56">
        <v>13.42</v>
      </c>
      <c r="H111" s="56">
        <v>14.19</v>
      </c>
      <c r="I111" s="56">
        <v>9.1</v>
      </c>
      <c r="J111" s="57">
        <v>218.25</v>
      </c>
      <c r="K111" s="58" t="s">
        <v>107</v>
      </c>
      <c r="L111" s="43"/>
    </row>
    <row r="112" spans="1:12" ht="15" x14ac:dyDescent="0.25">
      <c r="A112" s="23"/>
      <c r="B112" s="15"/>
      <c r="C112" s="11"/>
      <c r="D112" s="7" t="s">
        <v>28</v>
      </c>
      <c r="E112" s="55" t="s">
        <v>64</v>
      </c>
      <c r="F112" s="57">
        <v>150</v>
      </c>
      <c r="G112" s="56">
        <v>5.65</v>
      </c>
      <c r="H112" s="56">
        <v>0.67</v>
      </c>
      <c r="I112" s="56">
        <v>29.04</v>
      </c>
      <c r="J112" s="57">
        <v>144.9</v>
      </c>
      <c r="K112" s="58" t="s">
        <v>108</v>
      </c>
      <c r="L112" s="43"/>
    </row>
    <row r="113" spans="1:12" ht="15" x14ac:dyDescent="0.25">
      <c r="A113" s="23"/>
      <c r="B113" s="15"/>
      <c r="C113" s="11"/>
      <c r="D113" s="7" t="s">
        <v>29</v>
      </c>
      <c r="E113" s="55" t="s">
        <v>43</v>
      </c>
      <c r="F113" s="57">
        <v>200</v>
      </c>
      <c r="G113" s="56">
        <v>0.5</v>
      </c>
      <c r="H113" s="56">
        <v>0</v>
      </c>
      <c r="I113" s="56">
        <v>27</v>
      </c>
      <c r="J113" s="57">
        <v>110</v>
      </c>
      <c r="K113" s="58" t="s">
        <v>94</v>
      </c>
      <c r="L113" s="43"/>
    </row>
    <row r="114" spans="1:12" ht="15" x14ac:dyDescent="0.25">
      <c r="A114" s="23"/>
      <c r="B114" s="15"/>
      <c r="C114" s="11"/>
      <c r="D114" s="7" t="s">
        <v>30</v>
      </c>
      <c r="E114" s="55" t="s">
        <v>44</v>
      </c>
      <c r="F114" s="57">
        <v>30</v>
      </c>
      <c r="G114" s="56">
        <v>2.37</v>
      </c>
      <c r="H114" s="56">
        <v>0.3</v>
      </c>
      <c r="I114" s="56">
        <v>0.63</v>
      </c>
      <c r="J114" s="57">
        <v>70.14</v>
      </c>
      <c r="K114" s="58" t="s">
        <v>115</v>
      </c>
      <c r="L114" s="43"/>
    </row>
    <row r="115" spans="1:12" ht="15" x14ac:dyDescent="0.25">
      <c r="A115" s="23"/>
      <c r="B115" s="15"/>
      <c r="C115" s="11"/>
      <c r="D115" s="7" t="s">
        <v>31</v>
      </c>
      <c r="E115" s="55" t="s">
        <v>45</v>
      </c>
      <c r="F115" s="57">
        <v>30</v>
      </c>
      <c r="G115" s="56">
        <v>1.68</v>
      </c>
      <c r="H115" s="56">
        <v>0.33</v>
      </c>
      <c r="I115" s="56">
        <v>0.72</v>
      </c>
      <c r="J115" s="57">
        <v>68.97</v>
      </c>
      <c r="K115" s="58" t="s">
        <v>115</v>
      </c>
      <c r="L115" s="43"/>
    </row>
    <row r="116" spans="1:12" ht="15" x14ac:dyDescent="0.25">
      <c r="A116" s="23">
        <v>2</v>
      </c>
      <c r="B116" s="15">
        <v>1</v>
      </c>
      <c r="C116" s="11" t="s">
        <v>46</v>
      </c>
      <c r="D116" s="54" t="s">
        <v>47</v>
      </c>
      <c r="E116" s="42" t="s">
        <v>65</v>
      </c>
      <c r="F116" s="43">
        <v>100</v>
      </c>
      <c r="G116" s="43">
        <v>6.37</v>
      </c>
      <c r="H116" s="43">
        <v>11.79</v>
      </c>
      <c r="I116" s="43">
        <v>50.72</v>
      </c>
      <c r="J116" s="43">
        <v>333.33</v>
      </c>
      <c r="K116" s="44">
        <v>418</v>
      </c>
      <c r="L116" s="43"/>
    </row>
    <row r="117" spans="1:12" ht="15" x14ac:dyDescent="0.25">
      <c r="A117" s="23"/>
      <c r="B117" s="15"/>
      <c r="C117" s="11"/>
      <c r="D117" s="54" t="s">
        <v>29</v>
      </c>
      <c r="E117" s="42" t="s">
        <v>49</v>
      </c>
      <c r="F117" s="43">
        <v>200</v>
      </c>
      <c r="G117" s="43">
        <v>1.4</v>
      </c>
      <c r="H117" s="43">
        <v>0</v>
      </c>
      <c r="I117" s="43">
        <v>29</v>
      </c>
      <c r="J117" s="43">
        <v>122</v>
      </c>
      <c r="K117" s="44">
        <v>503</v>
      </c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1060</v>
      </c>
      <c r="G118" s="19">
        <f t="shared" ref="G118:J118" si="53">SUM(G109:G117)</f>
        <v>33.99</v>
      </c>
      <c r="H118" s="19">
        <f t="shared" si="53"/>
        <v>36.620000000000005</v>
      </c>
      <c r="I118" s="19">
        <f t="shared" si="53"/>
        <v>159.35</v>
      </c>
      <c r="J118" s="19">
        <f t="shared" si="53"/>
        <v>1214.99</v>
      </c>
      <c r="K118" s="25"/>
      <c r="L118" s="19"/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v>1560</v>
      </c>
      <c r="G119" s="32">
        <f t="shared" ref="G119" si="54">G108+G118</f>
        <v>45.53</v>
      </c>
      <c r="H119" s="32">
        <f t="shared" ref="H119" si="55">H108+H118</f>
        <v>49.940000000000005</v>
      </c>
      <c r="I119" s="32">
        <f t="shared" ref="I119" si="56">I108+I118</f>
        <v>281.95</v>
      </c>
      <c r="J119" s="32">
        <f t="shared" ref="J119:L119" si="57">J108+J118</f>
        <v>1871.3899999999999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131</v>
      </c>
      <c r="F120" s="40">
        <v>200</v>
      </c>
      <c r="G120" s="40">
        <v>18.02</v>
      </c>
      <c r="H120" s="40">
        <v>23.62</v>
      </c>
      <c r="I120" s="40">
        <v>4.68</v>
      </c>
      <c r="J120" s="40">
        <v>303.92</v>
      </c>
      <c r="K120" s="41">
        <v>301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493</v>
      </c>
      <c r="L122" s="43"/>
    </row>
    <row r="123" spans="1:12" ht="15" x14ac:dyDescent="0.25">
      <c r="A123" s="14"/>
      <c r="B123" s="15"/>
      <c r="C123" s="11"/>
      <c r="D123" s="7" t="s">
        <v>114</v>
      </c>
      <c r="E123" s="42" t="s">
        <v>117</v>
      </c>
      <c r="F123" s="43">
        <v>100</v>
      </c>
      <c r="G123" s="43">
        <v>7.5</v>
      </c>
      <c r="H123" s="43">
        <v>13</v>
      </c>
      <c r="I123" s="43">
        <v>60.33</v>
      </c>
      <c r="J123" s="43">
        <v>388.33</v>
      </c>
      <c r="K123" s="44">
        <v>691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58">SUM(G120:G126)</f>
        <v>25.62</v>
      </c>
      <c r="H127" s="19">
        <f t="shared" si="58"/>
        <v>36.620000000000005</v>
      </c>
      <c r="I127" s="19">
        <f t="shared" si="58"/>
        <v>80.009999999999991</v>
      </c>
      <c r="J127" s="19">
        <f t="shared" si="58"/>
        <v>752.25</v>
      </c>
      <c r="K127" s="25"/>
      <c r="L127" s="19"/>
    </row>
    <row r="128" spans="1:12" ht="15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118</v>
      </c>
      <c r="F128" s="57" t="s">
        <v>83</v>
      </c>
      <c r="G128" s="56">
        <v>0.85</v>
      </c>
      <c r="H128" s="56">
        <v>3.61</v>
      </c>
      <c r="I128" s="56">
        <v>4.96</v>
      </c>
      <c r="J128" s="57">
        <v>55.68</v>
      </c>
      <c r="K128" s="58">
        <v>52</v>
      </c>
      <c r="L128" s="43"/>
    </row>
    <row r="129" spans="1:12" ht="15" x14ac:dyDescent="0.25">
      <c r="A129" s="14"/>
      <c r="B129" s="15"/>
      <c r="C129" s="11"/>
      <c r="D129" s="7" t="s">
        <v>26</v>
      </c>
      <c r="E129" s="55" t="s">
        <v>109</v>
      </c>
      <c r="F129" s="57" t="s">
        <v>85</v>
      </c>
      <c r="G129" s="56">
        <v>8.82</v>
      </c>
      <c r="H129" s="56">
        <v>11.24</v>
      </c>
      <c r="I129" s="56">
        <v>11.56</v>
      </c>
      <c r="J129" s="57">
        <v>182.38</v>
      </c>
      <c r="K129" s="58" t="s">
        <v>110</v>
      </c>
      <c r="L129" s="43"/>
    </row>
    <row r="130" spans="1:12" ht="15" x14ac:dyDescent="0.25">
      <c r="A130" s="14"/>
      <c r="B130" s="15"/>
      <c r="C130" s="11"/>
      <c r="D130" s="7" t="s">
        <v>27</v>
      </c>
      <c r="E130" s="55" t="s">
        <v>57</v>
      </c>
      <c r="F130" s="57" t="s">
        <v>87</v>
      </c>
      <c r="G130" s="56">
        <v>18.29</v>
      </c>
      <c r="H130" s="56">
        <v>18.170000000000002</v>
      </c>
      <c r="I130" s="56">
        <v>43.32</v>
      </c>
      <c r="J130" s="57">
        <v>410.28</v>
      </c>
      <c r="K130" s="58" t="s">
        <v>80</v>
      </c>
      <c r="L130" s="43"/>
    </row>
    <row r="131" spans="1:12" ht="15" x14ac:dyDescent="0.25">
      <c r="A131" s="14"/>
      <c r="B131" s="15"/>
      <c r="C131" s="11"/>
      <c r="D131" s="7" t="s">
        <v>28</v>
      </c>
      <c r="E131" s="55"/>
      <c r="F131" s="57"/>
      <c r="G131" s="56"/>
      <c r="H131" s="56"/>
      <c r="I131" s="56"/>
      <c r="J131" s="57"/>
      <c r="K131" s="58"/>
      <c r="L131" s="43"/>
    </row>
    <row r="132" spans="1:12" ht="15" x14ac:dyDescent="0.25">
      <c r="A132" s="14"/>
      <c r="B132" s="15"/>
      <c r="C132" s="11"/>
      <c r="D132" s="7" t="s">
        <v>29</v>
      </c>
      <c r="E132" s="55" t="s">
        <v>66</v>
      </c>
      <c r="F132" s="57" t="s">
        <v>85</v>
      </c>
      <c r="G132" s="56">
        <v>0.68</v>
      </c>
      <c r="H132" s="56">
        <v>0.28000000000000003</v>
      </c>
      <c r="I132" s="56">
        <v>20.76</v>
      </c>
      <c r="J132" s="57">
        <v>88.2</v>
      </c>
      <c r="K132" s="58" t="s">
        <v>88</v>
      </c>
      <c r="L132" s="43"/>
    </row>
    <row r="133" spans="1:12" ht="15" x14ac:dyDescent="0.25">
      <c r="A133" s="14"/>
      <c r="B133" s="15"/>
      <c r="C133" s="11"/>
      <c r="D133" s="7" t="s">
        <v>30</v>
      </c>
      <c r="E133" s="55" t="s">
        <v>44</v>
      </c>
      <c r="F133" s="57" t="s">
        <v>89</v>
      </c>
      <c r="G133" s="56">
        <v>2.37</v>
      </c>
      <c r="H133" s="56">
        <v>0.3</v>
      </c>
      <c r="I133" s="56">
        <v>0.63</v>
      </c>
      <c r="J133" s="57">
        <v>70.14</v>
      </c>
      <c r="K133" s="58" t="s">
        <v>115</v>
      </c>
      <c r="L133" s="43"/>
    </row>
    <row r="134" spans="1:12" ht="15" x14ac:dyDescent="0.25">
      <c r="A134" s="14"/>
      <c r="B134" s="15"/>
      <c r="C134" s="11"/>
      <c r="D134" s="7" t="s">
        <v>31</v>
      </c>
      <c r="E134" s="55" t="s">
        <v>45</v>
      </c>
      <c r="F134" s="57" t="s">
        <v>89</v>
      </c>
      <c r="G134" s="56">
        <v>1.68</v>
      </c>
      <c r="H134" s="56">
        <v>0.33</v>
      </c>
      <c r="I134" s="56">
        <v>0.72</v>
      </c>
      <c r="J134" s="57">
        <v>68.97</v>
      </c>
      <c r="K134" s="58" t="s">
        <v>115</v>
      </c>
      <c r="L134" s="43"/>
    </row>
    <row r="135" spans="1:12" ht="15" x14ac:dyDescent="0.25">
      <c r="A135" s="14">
        <v>2</v>
      </c>
      <c r="B135" s="15">
        <v>2</v>
      </c>
      <c r="C135" s="11" t="s">
        <v>46</v>
      </c>
      <c r="D135" s="54" t="s">
        <v>47</v>
      </c>
      <c r="E135" s="42" t="s">
        <v>67</v>
      </c>
      <c r="F135" s="43">
        <v>100</v>
      </c>
      <c r="G135" s="43">
        <v>12.81</v>
      </c>
      <c r="H135" s="43">
        <v>7.61</v>
      </c>
      <c r="I135" s="43">
        <v>40.53</v>
      </c>
      <c r="J135" s="43">
        <v>280.56</v>
      </c>
      <c r="K135" s="44">
        <v>410</v>
      </c>
      <c r="L135" s="43"/>
    </row>
    <row r="136" spans="1:12" ht="15" x14ac:dyDescent="0.25">
      <c r="A136" s="14"/>
      <c r="B136" s="15"/>
      <c r="C136" s="11"/>
      <c r="D136" s="54" t="s">
        <v>29</v>
      </c>
      <c r="E136" s="42" t="s">
        <v>39</v>
      </c>
      <c r="F136" s="43">
        <v>200</v>
      </c>
      <c r="G136" s="43">
        <v>0</v>
      </c>
      <c r="H136" s="43">
        <v>0</v>
      </c>
      <c r="I136" s="43">
        <v>13.6</v>
      </c>
      <c r="J136" s="43">
        <v>52</v>
      </c>
      <c r="K136" s="44">
        <v>194</v>
      </c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300</v>
      </c>
      <c r="G137" s="19">
        <f t="shared" ref="G137:J137" si="59">SUM(G128:G136)</f>
        <v>45.500000000000007</v>
      </c>
      <c r="H137" s="19">
        <f t="shared" si="59"/>
        <v>41.54</v>
      </c>
      <c r="I137" s="19">
        <f t="shared" si="59"/>
        <v>136.08000000000001</v>
      </c>
      <c r="J137" s="19">
        <f t="shared" si="59"/>
        <v>1208.21</v>
      </c>
      <c r="K137" s="25"/>
      <c r="L137" s="19"/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v>1560</v>
      </c>
      <c r="G138" s="32">
        <f t="shared" ref="G138" si="60">G127+G137</f>
        <v>71.12</v>
      </c>
      <c r="H138" s="32">
        <f t="shared" ref="H138" si="61">H127+H137</f>
        <v>78.16</v>
      </c>
      <c r="I138" s="32">
        <f t="shared" ref="I138" si="62">I127+I137</f>
        <v>216.09</v>
      </c>
      <c r="J138" s="32">
        <f t="shared" ref="J138:L138" si="63">J127+J137</f>
        <v>1960.46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</v>
      </c>
      <c r="G139" s="40">
        <v>5.26</v>
      </c>
      <c r="H139" s="40">
        <v>11.66</v>
      </c>
      <c r="I139" s="40">
        <v>25.06</v>
      </c>
      <c r="J139" s="40">
        <v>226.2</v>
      </c>
      <c r="K139" s="41">
        <v>260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494</v>
      </c>
      <c r="L141" s="43"/>
    </row>
    <row r="142" spans="1:12" ht="15.75" customHeight="1" x14ac:dyDescent="0.25">
      <c r="A142" s="23"/>
      <c r="B142" s="15"/>
      <c r="C142" s="11"/>
      <c r="D142" s="7" t="s">
        <v>114</v>
      </c>
      <c r="E142" s="42" t="s">
        <v>119</v>
      </c>
      <c r="F142" s="43">
        <v>100</v>
      </c>
      <c r="G142" s="43">
        <v>7.8</v>
      </c>
      <c r="H142" s="43">
        <v>6.12</v>
      </c>
      <c r="I142" s="43">
        <v>47.8</v>
      </c>
      <c r="J142" s="43">
        <v>278</v>
      </c>
      <c r="K142" s="44">
        <v>429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4">SUM(G139:G145)</f>
        <v>13.16</v>
      </c>
      <c r="H146" s="19">
        <f t="shared" si="64"/>
        <v>17.78</v>
      </c>
      <c r="I146" s="19">
        <f t="shared" si="64"/>
        <v>88.06</v>
      </c>
      <c r="J146" s="19">
        <f t="shared" si="64"/>
        <v>565.20000000000005</v>
      </c>
      <c r="K146" s="25"/>
      <c r="L146" s="19"/>
    </row>
    <row r="147" spans="1:12" ht="15" x14ac:dyDescent="0.25">
      <c r="A147" s="26">
        <f>A139</f>
        <v>2</v>
      </c>
      <c r="B147" s="13">
        <v>3</v>
      </c>
      <c r="C147" s="10" t="s">
        <v>24</v>
      </c>
      <c r="D147" s="7" t="s">
        <v>25</v>
      </c>
      <c r="E147" s="55" t="s">
        <v>116</v>
      </c>
      <c r="F147" s="57" t="s">
        <v>83</v>
      </c>
      <c r="G147" s="56">
        <v>1.1000000000000001</v>
      </c>
      <c r="H147" s="56">
        <v>3.07</v>
      </c>
      <c r="I147" s="56">
        <v>2.65</v>
      </c>
      <c r="J147" s="57">
        <v>40.57</v>
      </c>
      <c r="K147" s="58">
        <v>136</v>
      </c>
      <c r="L147" s="43"/>
    </row>
    <row r="148" spans="1:12" ht="15" x14ac:dyDescent="0.25">
      <c r="A148" s="23"/>
      <c r="B148" s="15"/>
      <c r="C148" s="11"/>
      <c r="D148" s="7" t="s">
        <v>26</v>
      </c>
      <c r="E148" s="55" t="s">
        <v>120</v>
      </c>
      <c r="F148" s="57" t="s">
        <v>85</v>
      </c>
      <c r="G148" s="56">
        <v>7.88</v>
      </c>
      <c r="H148" s="56">
        <v>3.86</v>
      </c>
      <c r="I148" s="56">
        <v>12.12</v>
      </c>
      <c r="J148" s="57">
        <v>114.8</v>
      </c>
      <c r="K148" s="58">
        <v>150</v>
      </c>
      <c r="L148" s="43"/>
    </row>
    <row r="149" spans="1:12" ht="15" x14ac:dyDescent="0.25">
      <c r="A149" s="23"/>
      <c r="B149" s="15"/>
      <c r="C149" s="11"/>
      <c r="D149" s="7" t="s">
        <v>27</v>
      </c>
      <c r="E149" s="55" t="s">
        <v>125</v>
      </c>
      <c r="F149" s="57">
        <v>90</v>
      </c>
      <c r="G149" s="56">
        <v>10.6</v>
      </c>
      <c r="H149" s="56">
        <v>9.11</v>
      </c>
      <c r="I149" s="56">
        <v>2.64</v>
      </c>
      <c r="J149" s="57">
        <v>135</v>
      </c>
      <c r="K149" s="58">
        <v>290</v>
      </c>
      <c r="L149" s="43"/>
    </row>
    <row r="150" spans="1:12" ht="15" x14ac:dyDescent="0.25">
      <c r="A150" s="23"/>
      <c r="B150" s="15"/>
      <c r="C150" s="11"/>
      <c r="D150" s="7" t="s">
        <v>28</v>
      </c>
      <c r="E150" s="55" t="s">
        <v>52</v>
      </c>
      <c r="F150" s="57" t="s">
        <v>92</v>
      </c>
      <c r="G150" s="56">
        <v>8.5500000000000007</v>
      </c>
      <c r="H150" s="56">
        <v>7.85</v>
      </c>
      <c r="I150" s="56">
        <v>37.08</v>
      </c>
      <c r="J150" s="57">
        <v>253.05</v>
      </c>
      <c r="K150" s="58" t="s">
        <v>93</v>
      </c>
      <c r="L150" s="43"/>
    </row>
    <row r="151" spans="1:12" ht="15" x14ac:dyDescent="0.25">
      <c r="A151" s="23"/>
      <c r="B151" s="15"/>
      <c r="C151" s="11"/>
      <c r="D151" s="7" t="s">
        <v>29</v>
      </c>
      <c r="E151" s="55" t="s">
        <v>53</v>
      </c>
      <c r="F151" s="57" t="s">
        <v>85</v>
      </c>
      <c r="G151" s="56">
        <v>1</v>
      </c>
      <c r="H151" s="56">
        <v>0.1</v>
      </c>
      <c r="I151" s="56">
        <v>15.7</v>
      </c>
      <c r="J151" s="57">
        <v>66.900000000000006</v>
      </c>
      <c r="K151" s="58" t="s">
        <v>81</v>
      </c>
      <c r="L151" s="43"/>
    </row>
    <row r="152" spans="1:12" ht="15" x14ac:dyDescent="0.25">
      <c r="A152" s="23"/>
      <c r="B152" s="15"/>
      <c r="C152" s="11"/>
      <c r="D152" s="7" t="s">
        <v>30</v>
      </c>
      <c r="E152" s="55" t="s">
        <v>44</v>
      </c>
      <c r="F152" s="57" t="s">
        <v>89</v>
      </c>
      <c r="G152" s="56">
        <v>2.37</v>
      </c>
      <c r="H152" s="56">
        <v>0.3</v>
      </c>
      <c r="I152" s="56">
        <v>0.63</v>
      </c>
      <c r="J152" s="57">
        <v>70.14</v>
      </c>
      <c r="K152" s="58" t="s">
        <v>115</v>
      </c>
      <c r="L152" s="43"/>
    </row>
    <row r="153" spans="1:12" ht="15" x14ac:dyDescent="0.25">
      <c r="A153" s="23"/>
      <c r="B153" s="15"/>
      <c r="C153" s="11"/>
      <c r="D153" s="7" t="s">
        <v>31</v>
      </c>
      <c r="E153" s="55" t="s">
        <v>45</v>
      </c>
      <c r="F153" s="57" t="s">
        <v>89</v>
      </c>
      <c r="G153" s="56">
        <v>1.68</v>
      </c>
      <c r="H153" s="56">
        <v>0.33</v>
      </c>
      <c r="I153" s="56">
        <v>0.72</v>
      </c>
      <c r="J153" s="57">
        <v>68.97</v>
      </c>
      <c r="K153" s="58" t="s">
        <v>115</v>
      </c>
      <c r="L153" s="43"/>
    </row>
    <row r="154" spans="1:12" ht="15" x14ac:dyDescent="0.25">
      <c r="A154" s="23">
        <v>2</v>
      </c>
      <c r="B154" s="15">
        <v>3</v>
      </c>
      <c r="C154" s="11" t="s">
        <v>46</v>
      </c>
      <c r="D154" s="54" t="s">
        <v>47</v>
      </c>
      <c r="E154" s="42" t="s">
        <v>63</v>
      </c>
      <c r="F154" s="43">
        <v>100</v>
      </c>
      <c r="G154" s="43">
        <v>3.91</v>
      </c>
      <c r="H154" s="43">
        <v>6.74</v>
      </c>
      <c r="I154" s="43">
        <v>38.14</v>
      </c>
      <c r="J154" s="43">
        <v>228.8</v>
      </c>
      <c r="K154" s="44">
        <v>456</v>
      </c>
      <c r="L154" s="43"/>
    </row>
    <row r="155" spans="1:12" ht="15" x14ac:dyDescent="0.25">
      <c r="A155" s="23"/>
      <c r="B155" s="15"/>
      <c r="C155" s="11"/>
      <c r="D155" s="54" t="s">
        <v>29</v>
      </c>
      <c r="E155" s="42" t="s">
        <v>50</v>
      </c>
      <c r="F155" s="43">
        <v>200</v>
      </c>
      <c r="G155" s="43">
        <v>0.1</v>
      </c>
      <c r="H155" s="43">
        <v>0</v>
      </c>
      <c r="I155" s="43">
        <v>15.2</v>
      </c>
      <c r="J155" s="43">
        <v>61</v>
      </c>
      <c r="K155" s="44">
        <v>494</v>
      </c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390</v>
      </c>
      <c r="G156" s="19">
        <f t="shared" ref="G156:J156" si="65">SUM(G147:G155)</f>
        <v>37.190000000000005</v>
      </c>
      <c r="H156" s="19">
        <f t="shared" si="65"/>
        <v>31.36</v>
      </c>
      <c r="I156" s="19">
        <f t="shared" si="65"/>
        <v>124.88</v>
      </c>
      <c r="J156" s="19">
        <f t="shared" si="65"/>
        <v>1039.23</v>
      </c>
      <c r="K156" s="25"/>
      <c r="L156" s="19"/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v>1560</v>
      </c>
      <c r="G157" s="32">
        <f t="shared" ref="G157" si="66">G146+G156</f>
        <v>50.350000000000009</v>
      </c>
      <c r="H157" s="32">
        <f t="shared" ref="H157" si="67">H146+H156</f>
        <v>49.14</v>
      </c>
      <c r="I157" s="32">
        <f t="shared" ref="I157" si="68">I146+I156</f>
        <v>212.94</v>
      </c>
      <c r="J157" s="32">
        <f t="shared" ref="J157:L157" si="69">J146+J156</f>
        <v>1604.43</v>
      </c>
      <c r="K157" s="32"/>
      <c r="L157" s="32">
        <f t="shared" si="69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7.16</v>
      </c>
      <c r="H158" s="40">
        <v>9.4</v>
      </c>
      <c r="I158" s="40">
        <v>28.8</v>
      </c>
      <c r="J158" s="40">
        <v>228.4</v>
      </c>
      <c r="K158" s="41">
        <v>266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0.1</v>
      </c>
      <c r="H160" s="43">
        <v>0</v>
      </c>
      <c r="I160" s="43">
        <v>15.2</v>
      </c>
      <c r="J160" s="43">
        <v>61</v>
      </c>
      <c r="K160" s="44">
        <v>494</v>
      </c>
      <c r="L160" s="43"/>
    </row>
    <row r="161" spans="1:12" ht="15" x14ac:dyDescent="0.25">
      <c r="A161" s="23"/>
      <c r="B161" s="15"/>
      <c r="C161" s="11"/>
      <c r="D161" s="7" t="s">
        <v>114</v>
      </c>
      <c r="E161" s="42" t="s">
        <v>48</v>
      </c>
      <c r="F161" s="43">
        <v>100</v>
      </c>
      <c r="G161" s="43">
        <v>7.83</v>
      </c>
      <c r="H161" s="43">
        <v>8</v>
      </c>
      <c r="I161" s="43">
        <v>56.5</v>
      </c>
      <c r="J161" s="43">
        <v>330</v>
      </c>
      <c r="K161" s="44">
        <v>563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0">SUM(G158:G164)</f>
        <v>15.09</v>
      </c>
      <c r="H165" s="19">
        <f t="shared" si="70"/>
        <v>17.399999999999999</v>
      </c>
      <c r="I165" s="19">
        <f t="shared" si="70"/>
        <v>100.5</v>
      </c>
      <c r="J165" s="19">
        <f t="shared" si="70"/>
        <v>619.4</v>
      </c>
      <c r="K165" s="25"/>
      <c r="L165" s="19"/>
    </row>
    <row r="166" spans="1:12" ht="15" x14ac:dyDescent="0.25">
      <c r="A166" s="26">
        <f>A158</f>
        <v>2</v>
      </c>
      <c r="B166" s="13">
        <v>4</v>
      </c>
      <c r="C166" s="10" t="s">
        <v>24</v>
      </c>
      <c r="D166" s="7" t="s">
        <v>25</v>
      </c>
      <c r="E166" s="55" t="s">
        <v>122</v>
      </c>
      <c r="F166" s="57" t="s">
        <v>83</v>
      </c>
      <c r="G166" s="56">
        <v>0.48</v>
      </c>
      <c r="H166" s="56">
        <v>0.06</v>
      </c>
      <c r="I166" s="56">
        <v>1.02</v>
      </c>
      <c r="J166" s="57">
        <v>6</v>
      </c>
      <c r="K166" s="58" t="s">
        <v>84</v>
      </c>
      <c r="L166" s="43"/>
    </row>
    <row r="167" spans="1:12" ht="15" x14ac:dyDescent="0.25">
      <c r="A167" s="23"/>
      <c r="B167" s="15"/>
      <c r="C167" s="11"/>
      <c r="D167" s="7" t="s">
        <v>26</v>
      </c>
      <c r="E167" s="55" t="s">
        <v>95</v>
      </c>
      <c r="F167" s="57" t="s">
        <v>85</v>
      </c>
      <c r="G167" s="56">
        <v>3.04</v>
      </c>
      <c r="H167" s="56">
        <v>4.16</v>
      </c>
      <c r="I167" s="56">
        <v>7.14</v>
      </c>
      <c r="J167" s="57">
        <v>77.22</v>
      </c>
      <c r="K167" s="58" t="s">
        <v>96</v>
      </c>
      <c r="L167" s="43"/>
    </row>
    <row r="168" spans="1:12" ht="15" x14ac:dyDescent="0.25">
      <c r="A168" s="23"/>
      <c r="B168" s="15"/>
      <c r="C168" s="11"/>
      <c r="D168" s="7" t="s">
        <v>27</v>
      </c>
      <c r="E168" s="55" t="s">
        <v>68</v>
      </c>
      <c r="F168" s="57" t="s">
        <v>85</v>
      </c>
      <c r="G168" s="56">
        <v>18.52</v>
      </c>
      <c r="H168" s="56">
        <v>20.68</v>
      </c>
      <c r="I168" s="56">
        <v>18.940000000000001</v>
      </c>
      <c r="J168" s="57">
        <v>337.14</v>
      </c>
      <c r="K168" s="58" t="s">
        <v>111</v>
      </c>
      <c r="L168" s="43"/>
    </row>
    <row r="169" spans="1:12" ht="15" x14ac:dyDescent="0.25">
      <c r="A169" s="23"/>
      <c r="B169" s="15"/>
      <c r="C169" s="11"/>
      <c r="D169" s="7" t="s">
        <v>28</v>
      </c>
      <c r="E169" s="55"/>
      <c r="F169" s="57"/>
      <c r="G169" s="56"/>
      <c r="H169" s="56"/>
      <c r="I169" s="56"/>
      <c r="J169" s="57"/>
      <c r="K169" s="58"/>
      <c r="L169" s="43"/>
    </row>
    <row r="170" spans="1:12" ht="15" x14ac:dyDescent="0.25">
      <c r="A170" s="23"/>
      <c r="B170" s="15"/>
      <c r="C170" s="11"/>
      <c r="D170" s="7" t="s">
        <v>29</v>
      </c>
      <c r="E170" s="55" t="s">
        <v>43</v>
      </c>
      <c r="F170" s="57" t="s">
        <v>85</v>
      </c>
      <c r="G170" s="56">
        <v>0.5</v>
      </c>
      <c r="H170" s="56">
        <v>0</v>
      </c>
      <c r="I170" s="56">
        <v>27</v>
      </c>
      <c r="J170" s="57">
        <v>110</v>
      </c>
      <c r="K170" s="58" t="s">
        <v>94</v>
      </c>
      <c r="L170" s="43"/>
    </row>
    <row r="171" spans="1:12" ht="15" x14ac:dyDescent="0.25">
      <c r="A171" s="23"/>
      <c r="B171" s="15"/>
      <c r="C171" s="11"/>
      <c r="D171" s="7" t="s">
        <v>30</v>
      </c>
      <c r="E171" s="55" t="s">
        <v>44</v>
      </c>
      <c r="F171" s="57" t="s">
        <v>89</v>
      </c>
      <c r="G171" s="56">
        <v>2.37</v>
      </c>
      <c r="H171" s="56">
        <v>0.3</v>
      </c>
      <c r="I171" s="56">
        <v>0.63</v>
      </c>
      <c r="J171" s="57">
        <v>70.14</v>
      </c>
      <c r="K171" s="58" t="s">
        <v>115</v>
      </c>
      <c r="L171" s="43"/>
    </row>
    <row r="172" spans="1:12" ht="15" x14ac:dyDescent="0.25">
      <c r="A172" s="23"/>
      <c r="B172" s="15"/>
      <c r="C172" s="11"/>
      <c r="D172" s="7" t="s">
        <v>31</v>
      </c>
      <c r="E172" s="55" t="s">
        <v>45</v>
      </c>
      <c r="F172" s="57" t="s">
        <v>89</v>
      </c>
      <c r="G172" s="56">
        <v>1.68</v>
      </c>
      <c r="H172" s="56">
        <v>0.33</v>
      </c>
      <c r="I172" s="56">
        <v>0.72</v>
      </c>
      <c r="J172" s="57">
        <v>68.97</v>
      </c>
      <c r="K172" s="58" t="s">
        <v>115</v>
      </c>
      <c r="L172" s="43"/>
    </row>
    <row r="173" spans="1:12" ht="15" x14ac:dyDescent="0.25">
      <c r="A173" s="23">
        <v>2</v>
      </c>
      <c r="B173" s="15">
        <v>4</v>
      </c>
      <c r="C173" s="11" t="s">
        <v>46</v>
      </c>
      <c r="D173" s="54" t="s">
        <v>47</v>
      </c>
      <c r="E173" s="42" t="s">
        <v>126</v>
      </c>
      <c r="F173" s="43">
        <v>100</v>
      </c>
      <c r="G173" s="43">
        <v>7.44</v>
      </c>
      <c r="H173" s="43">
        <v>7.56</v>
      </c>
      <c r="I173" s="43">
        <v>47.78</v>
      </c>
      <c r="J173" s="43">
        <v>288.89</v>
      </c>
      <c r="K173" s="44">
        <v>186</v>
      </c>
      <c r="L173" s="43"/>
    </row>
    <row r="174" spans="1:12" ht="15" x14ac:dyDescent="0.25">
      <c r="A174" s="23"/>
      <c r="B174" s="15"/>
      <c r="C174" s="11"/>
      <c r="D174" s="54" t="s">
        <v>29</v>
      </c>
      <c r="E174" s="42" t="s">
        <v>49</v>
      </c>
      <c r="F174" s="43">
        <v>200</v>
      </c>
      <c r="G174" s="43">
        <v>1.4</v>
      </c>
      <c r="H174" s="43">
        <v>0</v>
      </c>
      <c r="I174" s="43">
        <v>29</v>
      </c>
      <c r="J174" s="43">
        <v>122</v>
      </c>
      <c r="K174" s="44">
        <v>503</v>
      </c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300</v>
      </c>
      <c r="G175" s="19">
        <f t="shared" ref="G175:J175" si="71">SUM(G166:G174)</f>
        <v>35.43</v>
      </c>
      <c r="H175" s="19">
        <f t="shared" si="71"/>
        <v>33.089999999999996</v>
      </c>
      <c r="I175" s="19">
        <f t="shared" si="71"/>
        <v>132.23000000000002</v>
      </c>
      <c r="J175" s="19">
        <f t="shared" si="71"/>
        <v>1080.3600000000001</v>
      </c>
      <c r="K175" s="25"/>
      <c r="L175" s="19"/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v>1520</v>
      </c>
      <c r="G176" s="32">
        <f t="shared" ref="G176" si="72">G165+G175</f>
        <v>50.519999999999996</v>
      </c>
      <c r="H176" s="32">
        <f t="shared" ref="H176" si="73">H165+H175</f>
        <v>50.489999999999995</v>
      </c>
      <c r="I176" s="32">
        <f t="shared" ref="I176" si="74">I165+I175</f>
        <v>232.73000000000002</v>
      </c>
      <c r="J176" s="32">
        <f t="shared" ref="J176:L176" si="75">J165+J175</f>
        <v>1699.7600000000002</v>
      </c>
      <c r="K176" s="32"/>
      <c r="L176" s="32">
        <f t="shared" si="7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0" t="s">
        <v>132</v>
      </c>
      <c r="F177" s="40">
        <v>200</v>
      </c>
      <c r="G177" s="40">
        <v>13.54</v>
      </c>
      <c r="H177" s="40">
        <v>15.92</v>
      </c>
      <c r="I177" s="40">
        <v>34.119999999999997</v>
      </c>
      <c r="J177" s="40">
        <v>334.4</v>
      </c>
      <c r="K177" s="41">
        <v>204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493</v>
      </c>
      <c r="L179" s="43"/>
    </row>
    <row r="180" spans="1:12" ht="15" x14ac:dyDescent="0.25">
      <c r="A180" s="23"/>
      <c r="B180" s="15"/>
      <c r="C180" s="11"/>
      <c r="D180" s="7" t="s">
        <v>114</v>
      </c>
      <c r="E180" s="42" t="s">
        <v>51</v>
      </c>
      <c r="F180" s="43">
        <v>100</v>
      </c>
      <c r="G180" s="43">
        <v>7.5</v>
      </c>
      <c r="H180" s="43">
        <v>9.8000000000000007</v>
      </c>
      <c r="I180" s="43">
        <v>74.400000000000006</v>
      </c>
      <c r="J180" s="43">
        <v>417</v>
      </c>
      <c r="K180" s="44">
        <v>590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76">SUM(G177:G183)</f>
        <v>21.14</v>
      </c>
      <c r="H184" s="19">
        <f t="shared" si="76"/>
        <v>25.72</v>
      </c>
      <c r="I184" s="19">
        <f t="shared" si="76"/>
        <v>123.52000000000001</v>
      </c>
      <c r="J184" s="19">
        <f t="shared" si="76"/>
        <v>811.4</v>
      </c>
      <c r="K184" s="25"/>
      <c r="L184" s="19"/>
    </row>
    <row r="185" spans="1:12" ht="15" x14ac:dyDescent="0.25">
      <c r="A185" s="26">
        <f>A177</f>
        <v>2</v>
      </c>
      <c r="B185" s="13">
        <v>5</v>
      </c>
      <c r="C185" s="10" t="s">
        <v>24</v>
      </c>
      <c r="D185" s="7" t="s">
        <v>25</v>
      </c>
      <c r="E185" s="55" t="s">
        <v>78</v>
      </c>
      <c r="F185" s="57" t="s">
        <v>83</v>
      </c>
      <c r="G185" s="56">
        <v>0.83</v>
      </c>
      <c r="H185" s="56">
        <v>6.01</v>
      </c>
      <c r="I185" s="56">
        <v>3.93</v>
      </c>
      <c r="J185" s="57">
        <v>73.2</v>
      </c>
      <c r="K185" s="58">
        <v>67</v>
      </c>
      <c r="L185" s="43"/>
    </row>
    <row r="186" spans="1:12" ht="15" x14ac:dyDescent="0.25">
      <c r="A186" s="23"/>
      <c r="B186" s="15"/>
      <c r="C186" s="11"/>
      <c r="D186" s="7" t="s">
        <v>26</v>
      </c>
      <c r="E186" s="55" t="s">
        <v>127</v>
      </c>
      <c r="F186" s="57" t="s">
        <v>85</v>
      </c>
      <c r="G186" s="56">
        <v>1.58</v>
      </c>
      <c r="H186" s="56">
        <v>2.16</v>
      </c>
      <c r="I186" s="56">
        <v>9.68</v>
      </c>
      <c r="J186" s="57">
        <v>68.599999999999994</v>
      </c>
      <c r="K186" s="58">
        <v>101</v>
      </c>
      <c r="L186" s="43"/>
    </row>
    <row r="187" spans="1:12" ht="15" x14ac:dyDescent="0.25">
      <c r="A187" s="23"/>
      <c r="B187" s="15"/>
      <c r="C187" s="11"/>
      <c r="D187" s="7" t="s">
        <v>27</v>
      </c>
      <c r="E187" s="55" t="s">
        <v>128</v>
      </c>
      <c r="F187" s="57" t="s">
        <v>106</v>
      </c>
      <c r="G187" s="56">
        <v>6.1</v>
      </c>
      <c r="H187" s="56">
        <v>6.79</v>
      </c>
      <c r="I187" s="56">
        <v>7.72</v>
      </c>
      <c r="J187" s="57">
        <v>116.18</v>
      </c>
      <c r="K187" s="58">
        <v>279</v>
      </c>
      <c r="L187" s="43"/>
    </row>
    <row r="188" spans="1:12" ht="15" x14ac:dyDescent="0.25">
      <c r="A188" s="23"/>
      <c r="B188" s="15"/>
      <c r="C188" s="11"/>
      <c r="D188" s="7" t="s">
        <v>28</v>
      </c>
      <c r="E188" s="55" t="s">
        <v>70</v>
      </c>
      <c r="F188" s="57" t="s">
        <v>92</v>
      </c>
      <c r="G188" s="56">
        <v>14.61</v>
      </c>
      <c r="H188" s="56">
        <v>1.44</v>
      </c>
      <c r="I188" s="56">
        <v>29.06</v>
      </c>
      <c r="J188" s="57">
        <v>174.6</v>
      </c>
      <c r="K188" s="58" t="s">
        <v>112</v>
      </c>
      <c r="L188" s="43"/>
    </row>
    <row r="189" spans="1:12" ht="15" x14ac:dyDescent="0.25">
      <c r="A189" s="23"/>
      <c r="B189" s="15"/>
      <c r="C189" s="11"/>
      <c r="D189" s="7" t="s">
        <v>29</v>
      </c>
      <c r="E189" s="55" t="s">
        <v>58</v>
      </c>
      <c r="F189" s="57" t="s">
        <v>85</v>
      </c>
      <c r="G189" s="56">
        <v>0.7</v>
      </c>
      <c r="H189" s="56">
        <v>0.3</v>
      </c>
      <c r="I189" s="56">
        <v>22.8</v>
      </c>
      <c r="J189" s="57">
        <v>97</v>
      </c>
      <c r="K189" s="58" t="s">
        <v>113</v>
      </c>
      <c r="L189" s="43"/>
    </row>
    <row r="190" spans="1:12" ht="15" x14ac:dyDescent="0.25">
      <c r="A190" s="23"/>
      <c r="B190" s="15"/>
      <c r="C190" s="11"/>
      <c r="D190" s="7" t="s">
        <v>30</v>
      </c>
      <c r="E190" s="55" t="s">
        <v>44</v>
      </c>
      <c r="F190" s="57" t="s">
        <v>89</v>
      </c>
      <c r="G190" s="56">
        <v>2.37</v>
      </c>
      <c r="H190" s="56">
        <v>0.3</v>
      </c>
      <c r="I190" s="56">
        <v>0.63</v>
      </c>
      <c r="J190" s="57">
        <v>70.14</v>
      </c>
      <c r="K190" s="58" t="s">
        <v>115</v>
      </c>
      <c r="L190" s="43"/>
    </row>
    <row r="191" spans="1:12" ht="15" x14ac:dyDescent="0.25">
      <c r="A191" s="23"/>
      <c r="B191" s="15"/>
      <c r="C191" s="11"/>
      <c r="D191" s="7" t="s">
        <v>31</v>
      </c>
      <c r="E191" s="55" t="s">
        <v>45</v>
      </c>
      <c r="F191" s="57" t="s">
        <v>89</v>
      </c>
      <c r="G191" s="56">
        <v>1.68</v>
      </c>
      <c r="H191" s="56">
        <v>0.33</v>
      </c>
      <c r="I191" s="56">
        <v>0.72</v>
      </c>
      <c r="J191" s="57">
        <v>68.97</v>
      </c>
      <c r="K191" s="58" t="s">
        <v>115</v>
      </c>
      <c r="L191" s="43"/>
    </row>
    <row r="192" spans="1:12" ht="15" x14ac:dyDescent="0.25">
      <c r="A192" s="23">
        <v>2</v>
      </c>
      <c r="B192" s="15">
        <v>5</v>
      </c>
      <c r="C192" s="11" t="s">
        <v>46</v>
      </c>
      <c r="D192" s="54" t="s">
        <v>47</v>
      </c>
      <c r="E192" s="42" t="s">
        <v>71</v>
      </c>
      <c r="F192" s="43">
        <v>100</v>
      </c>
      <c r="G192" s="43">
        <v>15.74</v>
      </c>
      <c r="H192" s="43">
        <v>3.5</v>
      </c>
      <c r="I192" s="43">
        <v>38.86</v>
      </c>
      <c r="J192" s="43">
        <v>250</v>
      </c>
      <c r="K192" s="44">
        <v>442</v>
      </c>
      <c r="L192" s="43"/>
    </row>
    <row r="193" spans="1:12" ht="15" x14ac:dyDescent="0.25">
      <c r="A193" s="23"/>
      <c r="B193" s="15"/>
      <c r="C193" s="11"/>
      <c r="D193" s="54" t="s">
        <v>29</v>
      </c>
      <c r="E193" s="42" t="s">
        <v>39</v>
      </c>
      <c r="F193" s="43">
        <v>200</v>
      </c>
      <c r="G193" s="43">
        <v>0</v>
      </c>
      <c r="H193" s="43">
        <v>0</v>
      </c>
      <c r="I193" s="43">
        <v>13.6</v>
      </c>
      <c r="J193" s="43">
        <v>52</v>
      </c>
      <c r="K193" s="44">
        <v>194</v>
      </c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300</v>
      </c>
      <c r="G194" s="19">
        <f t="shared" ref="G194:J194" si="77">SUM(G185:G193)</f>
        <v>43.61</v>
      </c>
      <c r="H194" s="19">
        <f t="shared" si="77"/>
        <v>20.830000000000002</v>
      </c>
      <c r="I194" s="19">
        <f t="shared" si="77"/>
        <v>126.99999999999999</v>
      </c>
      <c r="J194" s="19">
        <f t="shared" si="77"/>
        <v>970.69</v>
      </c>
      <c r="K194" s="25"/>
      <c r="L194" s="19"/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v>1600</v>
      </c>
      <c r="G195" s="32">
        <f t="shared" ref="G195" si="78">G184+G194</f>
        <v>64.75</v>
      </c>
      <c r="H195" s="32">
        <f t="shared" ref="H195" si="79">H184+H194</f>
        <v>46.55</v>
      </c>
      <c r="I195" s="32">
        <f t="shared" ref="I195" si="80">I184+I194</f>
        <v>250.51999999999998</v>
      </c>
      <c r="J195" s="32">
        <f t="shared" ref="J195:L195" si="81">J184+J194</f>
        <v>1782.0900000000001</v>
      </c>
      <c r="K195" s="32"/>
      <c r="L195" s="32">
        <f t="shared" si="81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v>1132.8599999999999</v>
      </c>
      <c r="G196" s="34">
        <v>38.770000000000003</v>
      </c>
      <c r="H196" s="34">
        <v>38.020000000000003</v>
      </c>
      <c r="I196" s="34">
        <v>170.17</v>
      </c>
      <c r="J196" s="34">
        <v>1258.08</v>
      </c>
      <c r="K196" s="34"/>
      <c r="L196" s="34" t="e">
        <f t="shared" ref="L196" si="8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семья</cp:lastModifiedBy>
  <dcterms:created xsi:type="dcterms:W3CDTF">2022-05-16T14:23:56Z</dcterms:created>
  <dcterms:modified xsi:type="dcterms:W3CDTF">2025-02-12T17:38:03Z</dcterms:modified>
</cp:coreProperties>
</file>